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3"/>
  </bookViews>
  <sheets>
    <sheet name="Isoterm SM" sheetId="1" r:id="rId1"/>
    <sheet name="Isoterm SM в компл. с хомутом" sheetId="8" r:id="rId2"/>
    <sheet name="Isoterm 170" sheetId="3" r:id="rId3"/>
    <sheet name="Опоры" sheetId="7" r:id="rId4"/>
    <sheet name="Компл. хомут+опора" sheetId="10" r:id="rId5"/>
    <sheet name="Isoterm Ultima" sheetId="11" r:id="rId6"/>
    <sheet name="Isoterm IF 500" sheetId="12" r:id="rId7"/>
  </sheets>
  <definedNames>
    <definedName name="_xlnm._FilterDatabase" localSheetId="0" hidden="1">'Isoterm SM'!$C$7:$H$140</definedName>
  </definedNames>
  <calcPr calcId="152511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4" i="11"/>
  <c r="H10" i="8" l="1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3" i="8"/>
  <c r="H124" i="8"/>
  <c r="H125" i="8"/>
  <c r="H126" i="8"/>
  <c r="H128" i="8"/>
  <c r="H131" i="8"/>
  <c r="H132" i="8"/>
  <c r="H133" i="8"/>
  <c r="H135" i="8"/>
  <c r="H136" i="8"/>
  <c r="H137" i="8"/>
  <c r="H138" i="8"/>
  <c r="H139" i="8"/>
  <c r="H8" i="8"/>
  <c r="H9" i="8"/>
  <c r="H7" i="8"/>
  <c r="H14" i="1" l="1"/>
  <c r="G138" i="8"/>
  <c r="G136" i="8"/>
  <c r="G133" i="8"/>
  <c r="G131" i="8"/>
  <c r="G126" i="8"/>
  <c r="G124" i="8"/>
  <c r="G121" i="8"/>
  <c r="G119" i="8"/>
  <c r="G117" i="8"/>
  <c r="G115" i="8"/>
  <c r="G113" i="8"/>
  <c r="G111" i="8"/>
  <c r="G109" i="8"/>
  <c r="G107" i="8"/>
  <c r="G105" i="8"/>
  <c r="G103" i="8"/>
  <c r="G101" i="8"/>
  <c r="G99" i="8"/>
  <c r="G97" i="8"/>
  <c r="G95" i="8"/>
  <c r="G93" i="8"/>
  <c r="G91" i="8"/>
  <c r="G89" i="8"/>
  <c r="G87" i="8"/>
  <c r="G84" i="8"/>
  <c r="G83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G56" i="8"/>
  <c r="G54" i="8"/>
  <c r="G51" i="8"/>
  <c r="G49" i="8"/>
  <c r="G46" i="8"/>
  <c r="G44" i="8"/>
  <c r="G42" i="8"/>
  <c r="G40" i="8"/>
  <c r="G38" i="8"/>
  <c r="G36" i="8"/>
  <c r="G34" i="8"/>
  <c r="G32" i="8"/>
  <c r="G29" i="8"/>
  <c r="G27" i="8"/>
  <c r="G25" i="8"/>
  <c r="G23" i="8"/>
  <c r="G21" i="8"/>
  <c r="G19" i="8"/>
  <c r="G17" i="8"/>
  <c r="G15" i="8"/>
  <c r="G13" i="8"/>
  <c r="G11" i="8"/>
  <c r="G9" i="8"/>
  <c r="G7" i="8" l="1"/>
  <c r="G8" i="8"/>
  <c r="G10" i="8"/>
  <c r="G12" i="8"/>
  <c r="G14" i="8"/>
  <c r="G16" i="8"/>
  <c r="G18" i="8"/>
  <c r="G20" i="8"/>
  <c r="G22" i="8"/>
  <c r="G24" i="8"/>
  <c r="G26" i="8"/>
  <c r="G28" i="8"/>
  <c r="G31" i="8"/>
  <c r="G33" i="8"/>
  <c r="G35" i="8"/>
  <c r="G37" i="8"/>
  <c r="G39" i="8"/>
  <c r="G41" i="8"/>
  <c r="G43" i="8"/>
  <c r="G45" i="8"/>
  <c r="G47" i="8"/>
  <c r="G48" i="8"/>
  <c r="G50" i="8"/>
  <c r="G52" i="8"/>
  <c r="G55" i="8"/>
  <c r="G57" i="8"/>
  <c r="G59" i="8"/>
  <c r="G61" i="8"/>
  <c r="G63" i="8"/>
  <c r="G65" i="8"/>
  <c r="G67" i="8"/>
  <c r="G69" i="8"/>
  <c r="G71" i="8"/>
  <c r="G73" i="8"/>
  <c r="G75" i="8"/>
  <c r="G77" i="8"/>
  <c r="G79" i="8"/>
  <c r="G81" i="8"/>
  <c r="G86" i="8"/>
  <c r="G88" i="8"/>
  <c r="G90" i="8"/>
  <c r="G92" i="8"/>
  <c r="G94" i="8"/>
  <c r="G96" i="8"/>
  <c r="G98" i="8"/>
  <c r="G100" i="8"/>
  <c r="G102" i="8"/>
  <c r="G104" i="8"/>
  <c r="G106" i="8"/>
  <c r="G108" i="8"/>
  <c r="G110" i="8"/>
  <c r="G112" i="8"/>
  <c r="G114" i="8"/>
  <c r="G116" i="8"/>
  <c r="G118" i="8"/>
  <c r="G120" i="8"/>
  <c r="G123" i="8"/>
  <c r="G125" i="8"/>
  <c r="G128" i="8"/>
  <c r="G132" i="8"/>
  <c r="G135" i="8"/>
  <c r="G137" i="8"/>
  <c r="G139" i="8"/>
  <c r="E8" i="1"/>
  <c r="H8" i="1" l="1"/>
  <c r="G8" i="1"/>
  <c r="H140" i="1"/>
  <c r="G140" i="1"/>
  <c r="H138" i="1"/>
  <c r="G138" i="1"/>
  <c r="H136" i="1"/>
  <c r="G136" i="1"/>
  <c r="H134" i="1"/>
  <c r="G134" i="1"/>
  <c r="H132" i="1"/>
  <c r="G132" i="1"/>
  <c r="H130" i="1"/>
  <c r="G130" i="1"/>
  <c r="H128" i="1"/>
  <c r="G128" i="1"/>
  <c r="H126" i="1"/>
  <c r="G126" i="1"/>
  <c r="H124" i="1"/>
  <c r="G124" i="1"/>
  <c r="H122" i="1"/>
  <c r="G122" i="1"/>
  <c r="H120" i="1"/>
  <c r="G120" i="1"/>
  <c r="H118" i="1"/>
  <c r="G118" i="1"/>
  <c r="H116" i="1"/>
  <c r="G116" i="1"/>
  <c r="H114" i="1"/>
  <c r="G114" i="1"/>
  <c r="H112" i="1"/>
  <c r="G112" i="1"/>
  <c r="H110" i="1"/>
  <c r="G110" i="1"/>
  <c r="H108" i="1"/>
  <c r="G108" i="1"/>
  <c r="H106" i="1"/>
  <c r="G106" i="1"/>
  <c r="H104" i="1"/>
  <c r="G104" i="1"/>
  <c r="H102" i="1"/>
  <c r="G102" i="1"/>
  <c r="H100" i="1"/>
  <c r="G100" i="1"/>
  <c r="H98" i="1"/>
  <c r="G98" i="1"/>
  <c r="H96" i="1"/>
  <c r="G96" i="1"/>
  <c r="H94" i="1"/>
  <c r="G94" i="1"/>
  <c r="H92" i="1"/>
  <c r="G92" i="1"/>
  <c r="H90" i="1"/>
  <c r="G90" i="1"/>
  <c r="H88" i="1"/>
  <c r="G88" i="1"/>
  <c r="H86" i="1"/>
  <c r="G86" i="1"/>
  <c r="H84" i="1"/>
  <c r="G84" i="1"/>
  <c r="H82" i="1"/>
  <c r="G82" i="1"/>
  <c r="H80" i="1"/>
  <c r="G80" i="1"/>
  <c r="H78" i="1"/>
  <c r="G78" i="1"/>
  <c r="H76" i="1"/>
  <c r="G76" i="1"/>
  <c r="H74" i="1"/>
  <c r="G74" i="1"/>
  <c r="H72" i="1"/>
  <c r="G72" i="1"/>
  <c r="H70" i="1"/>
  <c r="G70" i="1"/>
  <c r="H68" i="1"/>
  <c r="G68" i="1"/>
  <c r="H66" i="1"/>
  <c r="G66" i="1"/>
  <c r="H64" i="1"/>
  <c r="G64" i="1"/>
  <c r="H62" i="1"/>
  <c r="G62" i="1"/>
  <c r="H60" i="1"/>
  <c r="G60" i="1"/>
  <c r="H58" i="1"/>
  <c r="G58" i="1"/>
  <c r="H56" i="1"/>
  <c r="G56" i="1"/>
  <c r="H54" i="1"/>
  <c r="G54" i="1"/>
  <c r="H52" i="1"/>
  <c r="G52" i="1"/>
  <c r="H50" i="1"/>
  <c r="G50" i="1"/>
  <c r="H48" i="1"/>
  <c r="G48" i="1"/>
  <c r="H46" i="1"/>
  <c r="G46" i="1"/>
  <c r="H44" i="1"/>
  <c r="G44" i="1"/>
  <c r="H42" i="1"/>
  <c r="G42" i="1"/>
  <c r="H40" i="1"/>
  <c r="G40" i="1"/>
  <c r="H38" i="1"/>
  <c r="G38" i="1"/>
  <c r="H36" i="1"/>
  <c r="G36" i="1"/>
  <c r="H34" i="1"/>
  <c r="G34" i="1"/>
  <c r="H32" i="1"/>
  <c r="G32" i="1"/>
  <c r="H30" i="1"/>
  <c r="G30" i="1"/>
  <c r="H28" i="1"/>
  <c r="G28" i="1"/>
  <c r="H26" i="1"/>
  <c r="G26" i="1"/>
  <c r="H24" i="1"/>
  <c r="G24" i="1"/>
  <c r="H22" i="1"/>
  <c r="G22" i="1"/>
  <c r="H20" i="1"/>
  <c r="G20" i="1"/>
  <c r="H18" i="1"/>
  <c r="G18" i="1"/>
  <c r="H16" i="1"/>
  <c r="G16" i="1"/>
  <c r="G14" i="1"/>
  <c r="H12" i="1"/>
  <c r="G12" i="1"/>
  <c r="H10" i="1"/>
  <c r="G10" i="1"/>
  <c r="H139" i="1"/>
  <c r="G139" i="1"/>
  <c r="H137" i="1"/>
  <c r="G137" i="1"/>
  <c r="H135" i="1"/>
  <c r="G135" i="1"/>
  <c r="H133" i="1"/>
  <c r="G133" i="1"/>
  <c r="H131" i="1"/>
  <c r="G131" i="1"/>
  <c r="H129" i="1"/>
  <c r="G129" i="1"/>
  <c r="H127" i="1"/>
  <c r="G127" i="1"/>
  <c r="H125" i="1"/>
  <c r="G125" i="1"/>
  <c r="H123" i="1"/>
  <c r="G123" i="1"/>
  <c r="H121" i="1"/>
  <c r="G121" i="1"/>
  <c r="H119" i="1"/>
  <c r="G119" i="1"/>
  <c r="H117" i="1"/>
  <c r="G117" i="1"/>
  <c r="H115" i="1"/>
  <c r="G115" i="1"/>
  <c r="H113" i="1"/>
  <c r="G113" i="1"/>
  <c r="H111" i="1"/>
  <c r="G111" i="1"/>
  <c r="H109" i="1"/>
  <c r="G109" i="1"/>
  <c r="H107" i="1"/>
  <c r="G107" i="1"/>
  <c r="H105" i="1"/>
  <c r="G105" i="1"/>
  <c r="H103" i="1"/>
  <c r="G103" i="1"/>
  <c r="H101" i="1"/>
  <c r="G101" i="1"/>
  <c r="H99" i="1"/>
  <c r="G99" i="1"/>
  <c r="H97" i="1"/>
  <c r="G97" i="1"/>
  <c r="H95" i="1"/>
  <c r="G95" i="1"/>
  <c r="H93" i="1"/>
  <c r="G93" i="1"/>
  <c r="H91" i="1"/>
  <c r="G91" i="1"/>
  <c r="H89" i="1"/>
  <c r="G89" i="1"/>
  <c r="H87" i="1"/>
  <c r="G87" i="1"/>
  <c r="H85" i="1"/>
  <c r="G85" i="1"/>
  <c r="H83" i="1"/>
  <c r="G83" i="1"/>
  <c r="H81" i="1"/>
  <c r="G81" i="1"/>
  <c r="H79" i="1"/>
  <c r="G79" i="1"/>
  <c r="H77" i="1"/>
  <c r="G77" i="1"/>
  <c r="H75" i="1"/>
  <c r="G75" i="1"/>
  <c r="H73" i="1"/>
  <c r="G73" i="1"/>
  <c r="H71" i="1"/>
  <c r="G71" i="1"/>
  <c r="H69" i="1"/>
  <c r="G69" i="1"/>
  <c r="H67" i="1"/>
  <c r="G67" i="1"/>
  <c r="H65" i="1"/>
  <c r="G65" i="1"/>
  <c r="H63" i="1"/>
  <c r="G63" i="1"/>
  <c r="H61" i="1"/>
  <c r="G61" i="1"/>
  <c r="H59" i="1"/>
  <c r="G59" i="1"/>
  <c r="H57" i="1"/>
  <c r="G57" i="1"/>
  <c r="H55" i="1"/>
  <c r="G55" i="1"/>
  <c r="H53" i="1"/>
  <c r="G53" i="1"/>
  <c r="H51" i="1"/>
  <c r="G51" i="1"/>
  <c r="H49" i="1"/>
  <c r="G49" i="1"/>
  <c r="H47" i="1"/>
  <c r="G47" i="1"/>
  <c r="H45" i="1"/>
  <c r="G45" i="1"/>
  <c r="H43" i="1"/>
  <c r="G43" i="1"/>
  <c r="H41" i="1"/>
  <c r="G41" i="1"/>
  <c r="H39" i="1"/>
  <c r="G39" i="1"/>
  <c r="H37" i="1"/>
  <c r="G37" i="1"/>
  <c r="H35" i="1"/>
  <c r="G35" i="1"/>
  <c r="H33" i="1"/>
  <c r="G33" i="1"/>
  <c r="H31" i="1"/>
  <c r="G31" i="1"/>
  <c r="H29" i="1"/>
  <c r="G29" i="1"/>
  <c r="H27" i="1"/>
  <c r="G27" i="1"/>
  <c r="H25" i="1"/>
  <c r="G25" i="1"/>
  <c r="H23" i="1"/>
  <c r="G23" i="1"/>
  <c r="H21" i="1"/>
  <c r="G21" i="1"/>
  <c r="H19" i="1"/>
  <c r="G19" i="1"/>
  <c r="H17" i="1"/>
  <c r="G17" i="1"/>
  <c r="H15" i="1"/>
  <c r="G15" i="1"/>
  <c r="H13" i="1"/>
  <c r="G13" i="1"/>
  <c r="H11" i="1"/>
  <c r="G11" i="1"/>
  <c r="H9" i="1"/>
  <c r="G9" i="1"/>
</calcChain>
</file>

<file path=xl/sharedStrings.xml><?xml version="1.0" encoding="utf-8"?>
<sst xmlns="http://schemas.openxmlformats.org/spreadsheetml/2006/main" count="1236" uniqueCount="903">
  <si>
    <t>Наименование</t>
  </si>
  <si>
    <t>Цена руб/ед. c НДС</t>
  </si>
  <si>
    <t>диметр трубы, мм</t>
  </si>
  <si>
    <t>толщина изоляции, мм</t>
  </si>
  <si>
    <t>Подвес Isoterm 13х010</t>
  </si>
  <si>
    <t>Подвес Isoterm 13х012</t>
  </si>
  <si>
    <t>Подвес Isoterm 13х015</t>
  </si>
  <si>
    <t>Подвес Isoterm 13х018</t>
  </si>
  <si>
    <t>Подвес Isoterm 13х022</t>
  </si>
  <si>
    <t>Подвес Isoterm 13х025</t>
  </si>
  <si>
    <t>Подвес Isoterm 13х028</t>
  </si>
  <si>
    <t>Подвес Isoterm 13х035</t>
  </si>
  <si>
    <t>Подвес Isoterm 13х042</t>
  </si>
  <si>
    <t>Подвес Isoterm 13х048</t>
  </si>
  <si>
    <t>Подвес Isoterm 13х054</t>
  </si>
  <si>
    <t>Подвес Isoterm 13х060</t>
  </si>
  <si>
    <t>Подвес Isoterm 13х057</t>
  </si>
  <si>
    <t>Подвес Isoterm 13х064</t>
  </si>
  <si>
    <t>Подвес Isoterm 13х070</t>
  </si>
  <si>
    <t>Подвес Isoterm 13х076</t>
  </si>
  <si>
    <t>Подвес Isoterm 13х080</t>
  </si>
  <si>
    <t>Подвес Isoterm 13х089</t>
  </si>
  <si>
    <t>Подвес Isoterm 13х102</t>
  </si>
  <si>
    <t>Подвес Isoterm 13х108</t>
  </si>
  <si>
    <t>Подвес Isoterm 13х114</t>
  </si>
  <si>
    <t>Персональная скидка:</t>
  </si>
  <si>
    <t>Подвес Isoterm 13х125</t>
  </si>
  <si>
    <t>Подвес Isoterm 13х133</t>
  </si>
  <si>
    <t>Подвес Isoterm 13х160</t>
  </si>
  <si>
    <t>Подвес Isoterm 19х010</t>
  </si>
  <si>
    <t>Подвес Isoterm 19х012</t>
  </si>
  <si>
    <t>Подвес Isoterm 19х015</t>
  </si>
  <si>
    <t>Подвес Isoterm 19х018</t>
  </si>
  <si>
    <t>Подвес Isoterm 19х022</t>
  </si>
  <si>
    <t>Подвес Isoterm 19х025</t>
  </si>
  <si>
    <t>Подвес Isoterm 19х028</t>
  </si>
  <si>
    <t>Подвес Isoterm 19х035</t>
  </si>
  <si>
    <t>Подвес Isoterm 19х042</t>
  </si>
  <si>
    <t>Подвес Isoterm 19х048</t>
  </si>
  <si>
    <t>Подвес Isoterm 19х054</t>
  </si>
  <si>
    <t>Подвес Isoterm 19х057</t>
  </si>
  <si>
    <t>Подвес Isoterm 19х060</t>
  </si>
  <si>
    <t>Подвес Isoterm 19х064</t>
  </si>
  <si>
    <t>Подвес Isoterm 19х070</t>
  </si>
  <si>
    <t>Подвес Isoterm 19х076</t>
  </si>
  <si>
    <t>Подвес Isoterm 19х080</t>
  </si>
  <si>
    <t>Подвес Isoterm 19х089</t>
  </si>
  <si>
    <t>Подвес Isoterm 19х108</t>
  </si>
  <si>
    <t>Подвес Isoterm 19х114</t>
  </si>
  <si>
    <t>Подвес Isoterm 19х160</t>
  </si>
  <si>
    <t>Подвес Isoterm 19х133</t>
  </si>
  <si>
    <t>Подвес Isoterm 19х140</t>
  </si>
  <si>
    <t>Подвес Isoterm 19х219</t>
  </si>
  <si>
    <t>Подвес Isoterm 19х273</t>
  </si>
  <si>
    <t>Подвес Isoterm 19х325</t>
  </si>
  <si>
    <t>Подвес Isoterm 25х010</t>
  </si>
  <si>
    <t>Подвес Isoterm 25х012</t>
  </si>
  <si>
    <t>Подвес Isoterm 25х015</t>
  </si>
  <si>
    <t>Подвес Isoterm 25х018</t>
  </si>
  <si>
    <t>Подвес Isoterm 25х022</t>
  </si>
  <si>
    <t>Подвес Isoterm 25х025</t>
  </si>
  <si>
    <t>Подвес Isoterm 25х028</t>
  </si>
  <si>
    <t>Подвес Isoterm 25х035</t>
  </si>
  <si>
    <t>Подвес Isoterm 25х042</t>
  </si>
  <si>
    <t>Подвес Isoterm 25х048</t>
  </si>
  <si>
    <t>Подвес Isoterm 25х054</t>
  </si>
  <si>
    <t>Подвес Isoterm 25х057</t>
  </si>
  <si>
    <t>Подвес Isoterm 25х060</t>
  </si>
  <si>
    <t>Подвес Isoterm 25х064</t>
  </si>
  <si>
    <t>Подвес Isoterm 25х070</t>
  </si>
  <si>
    <t>Подвес Isoterm 25х076</t>
  </si>
  <si>
    <t>Подвес Isoterm 25х080</t>
  </si>
  <si>
    <t>Подвес Isoterm 25х089</t>
  </si>
  <si>
    <t>Подвес Isoterm 25х102</t>
  </si>
  <si>
    <t>Подвес Isoterm 25х108</t>
  </si>
  <si>
    <t>Подвес Isoterm 25х114</t>
  </si>
  <si>
    <t>Подвес Isoterm 25х125</t>
  </si>
  <si>
    <t>Подвес Isoterm 25х133</t>
  </si>
  <si>
    <t>Подвес Isoterm 25х160</t>
  </si>
  <si>
    <t>Подвес Isoterm 25х225</t>
  </si>
  <si>
    <t>Подвес Isoterm 25х273</t>
  </si>
  <si>
    <t>Подвес Isoterm 25х325</t>
  </si>
  <si>
    <t>Подвес Isoterm 25х219</t>
  </si>
  <si>
    <t>Подвес Isoterm 25х258</t>
  </si>
  <si>
    <t>Подвес Isoterm 32х010</t>
  </si>
  <si>
    <t>Подвес Isoterm 32х012</t>
  </si>
  <si>
    <t>Подвес Isoterm 32х015</t>
  </si>
  <si>
    <t>Подвес Isoterm 32х018</t>
  </si>
  <si>
    <t>Подвес Isoterm 32х022</t>
  </si>
  <si>
    <t>Подвес Isoterm 32х028</t>
  </si>
  <si>
    <t>Подвес Isoterm 32х035</t>
  </si>
  <si>
    <t>Подвес Isoterm 32х042</t>
  </si>
  <si>
    <t>Подвес Isoterm 32х048</t>
  </si>
  <si>
    <t>Подвес Isoterm 32х054</t>
  </si>
  <si>
    <t>Подвес Isoterm 32х057</t>
  </si>
  <si>
    <t>Подвес Isoterm 32х060</t>
  </si>
  <si>
    <t>Подвес Isoterm 32х064</t>
  </si>
  <si>
    <t>Подвес Isoterm 32х070</t>
  </si>
  <si>
    <t>Подвес Isoterm 32х076</t>
  </si>
  <si>
    <t>Подвес Isoterm 32х080</t>
  </si>
  <si>
    <t>Подвес Isoterm 32х089</t>
  </si>
  <si>
    <t>Подвес Isoterm 32х102</t>
  </si>
  <si>
    <t>Подвес Isoterm 32х108</t>
  </si>
  <si>
    <t>Подвес Isoterm 32х114</t>
  </si>
  <si>
    <t>Подвес Isoterm 32х133</t>
  </si>
  <si>
    <t>Подвес Isoterm 32х140</t>
  </si>
  <si>
    <t>Подвес Isoterm 32х160</t>
  </si>
  <si>
    <t>Подвес Isoterm 32х219</t>
  </si>
  <si>
    <t>Подвес Isoterm 32х273</t>
  </si>
  <si>
    <t>Подвес Isoterm 32х225</t>
  </si>
  <si>
    <t>Подвес Isoterm 32х325</t>
  </si>
  <si>
    <t>Подвес Isoterm 40х028</t>
  </si>
  <si>
    <t>Подвес Isoterm 40х035</t>
  </si>
  <si>
    <t>Подвес Isoterm 40х042</t>
  </si>
  <si>
    <t>Подвес Isoterm 40х054</t>
  </si>
  <si>
    <t>Подвес Isoterm 40х060</t>
  </si>
  <si>
    <t>Подвес Isoterm 40х076</t>
  </si>
  <si>
    <t>Подвес Isoterm 40х114</t>
  </si>
  <si>
    <t>Подвес Isoterm 40х168</t>
  </si>
  <si>
    <t>Подвес Isoterm 40х273</t>
  </si>
  <si>
    <t>Подвес Isoterm 40х324</t>
  </si>
  <si>
    <t>Подвес Isoterm 45х076</t>
  </si>
  <si>
    <t>Подвес Isoterm 45х168</t>
  </si>
  <si>
    <t>Подвес Isoterm 45х089</t>
  </si>
  <si>
    <t>Подвес Isoterm 50х054</t>
  </si>
  <si>
    <t>Подвес Isoterm 50х089</t>
  </si>
  <si>
    <t>Подвес Isoterm 50х092</t>
  </si>
  <si>
    <t>Подвес Isoterm 50х108</t>
  </si>
  <si>
    <t>Подвес Isoterm 50х114</t>
  </si>
  <si>
    <t>Подвес Isoterm 50х133</t>
  </si>
  <si>
    <t>Подвес Isoterm 50х140</t>
  </si>
  <si>
    <t>Подвес Isoterm 50х160</t>
  </si>
  <si>
    <t>Подвес Isoterm 50х219</t>
  </si>
  <si>
    <t>Подвес Isoterm 51х042</t>
  </si>
  <si>
    <t>Подвес Isoterm 51х060</t>
  </si>
  <si>
    <t>Подвес Isoterm 51х076</t>
  </si>
  <si>
    <t>Подвес Isoterm 32х025</t>
  </si>
  <si>
    <t>Подвес Isoterm 32х258</t>
  </si>
  <si>
    <t>по запросу</t>
  </si>
  <si>
    <t xml:space="preserve">по запросу </t>
  </si>
  <si>
    <t xml:space="preserve">Артикул </t>
  </si>
  <si>
    <t>SM13010</t>
  </si>
  <si>
    <t>SM13012</t>
  </si>
  <si>
    <t>SM13015</t>
  </si>
  <si>
    <t>SM13018</t>
  </si>
  <si>
    <t>SM13022</t>
  </si>
  <si>
    <t>SM13025</t>
  </si>
  <si>
    <t>SM13028</t>
  </si>
  <si>
    <t>SM13035</t>
  </si>
  <si>
    <t>SM13042</t>
  </si>
  <si>
    <t>SM13048</t>
  </si>
  <si>
    <t>SM13054</t>
  </si>
  <si>
    <t>SM13057</t>
  </si>
  <si>
    <t>SM13060</t>
  </si>
  <si>
    <t>SM13064</t>
  </si>
  <si>
    <t>SM13070</t>
  </si>
  <si>
    <t>SM13076</t>
  </si>
  <si>
    <t>SM13080</t>
  </si>
  <si>
    <t>SM13089</t>
  </si>
  <si>
    <t>SM13108</t>
  </si>
  <si>
    <t>SM13114</t>
  </si>
  <si>
    <t>SM13125</t>
  </si>
  <si>
    <t>SM13102</t>
  </si>
  <si>
    <t>SM13133</t>
  </si>
  <si>
    <t>SM13160</t>
  </si>
  <si>
    <t>SM19010</t>
  </si>
  <si>
    <t>SM19012</t>
  </si>
  <si>
    <t>SM19015</t>
  </si>
  <si>
    <t>SM19018</t>
  </si>
  <si>
    <t>SM19022</t>
  </si>
  <si>
    <t>SM19025</t>
  </si>
  <si>
    <t>SM19028</t>
  </si>
  <si>
    <t>SM19035</t>
  </si>
  <si>
    <t>SM19042</t>
  </si>
  <si>
    <t>SM19048</t>
  </si>
  <si>
    <t>SM19054</t>
  </si>
  <si>
    <t>SM19057</t>
  </si>
  <si>
    <t>SM19060</t>
  </si>
  <si>
    <t>SM19064</t>
  </si>
  <si>
    <t>SM19070</t>
  </si>
  <si>
    <t>SM19076</t>
  </si>
  <si>
    <t>SM19080</t>
  </si>
  <si>
    <t>SM19089</t>
  </si>
  <si>
    <t>SM19108</t>
  </si>
  <si>
    <t>SM19114</t>
  </si>
  <si>
    <t>SM19133</t>
  </si>
  <si>
    <t>SM19140</t>
  </si>
  <si>
    <t>SM19160</t>
  </si>
  <si>
    <t>SM19219</t>
  </si>
  <si>
    <t>SM19273</t>
  </si>
  <si>
    <t>SM19325</t>
  </si>
  <si>
    <t>SM25010</t>
  </si>
  <si>
    <t>SM25012</t>
  </si>
  <si>
    <t>SM25015</t>
  </si>
  <si>
    <t>SM25018</t>
  </si>
  <si>
    <t>SM25022</t>
  </si>
  <si>
    <t>SM25028</t>
  </si>
  <si>
    <t>SM25025</t>
  </si>
  <si>
    <t>SM25035</t>
  </si>
  <si>
    <t>SM25042</t>
  </si>
  <si>
    <t>SM25048</t>
  </si>
  <si>
    <t>SM25054</t>
  </si>
  <si>
    <t>SM25057</t>
  </si>
  <si>
    <t>SM25060</t>
  </si>
  <si>
    <t>SM25064</t>
  </si>
  <si>
    <t>SM25070</t>
  </si>
  <si>
    <t>SM25076</t>
  </si>
  <si>
    <t>SM25080</t>
  </si>
  <si>
    <t>SM25089</t>
  </si>
  <si>
    <t>SM25102</t>
  </si>
  <si>
    <t>SM25108</t>
  </si>
  <si>
    <t>SM25114</t>
  </si>
  <si>
    <t>SM25125</t>
  </si>
  <si>
    <t>SM25133</t>
  </si>
  <si>
    <t>SM25160</t>
  </si>
  <si>
    <t>SM25219</t>
  </si>
  <si>
    <t>SM25225</t>
  </si>
  <si>
    <t>SM25258</t>
  </si>
  <si>
    <t>SM25273</t>
  </si>
  <si>
    <t>SM25325</t>
  </si>
  <si>
    <t>SM32010</t>
  </si>
  <si>
    <t>SM32012</t>
  </si>
  <si>
    <t>SM32015</t>
  </si>
  <si>
    <t>SM32018</t>
  </si>
  <si>
    <t>SM32022</t>
  </si>
  <si>
    <t>SM32025</t>
  </si>
  <si>
    <t>SM32028</t>
  </si>
  <si>
    <t>SM32035</t>
  </si>
  <si>
    <t>SM32042</t>
  </si>
  <si>
    <t>SM32048</t>
  </si>
  <si>
    <t>SM32054</t>
  </si>
  <si>
    <t>SM32057</t>
  </si>
  <si>
    <t>SM32060</t>
  </si>
  <si>
    <t>SM32064</t>
  </si>
  <si>
    <t>SM32070</t>
  </si>
  <si>
    <t>SM32076</t>
  </si>
  <si>
    <t>SM32080</t>
  </si>
  <si>
    <t>SM32089</t>
  </si>
  <si>
    <t>SM32102</t>
  </si>
  <si>
    <t>SM32108</t>
  </si>
  <si>
    <t>SM32114</t>
  </si>
  <si>
    <t>SM32133</t>
  </si>
  <si>
    <t>SM32140</t>
  </si>
  <si>
    <t>SM32160</t>
  </si>
  <si>
    <t>SM32219</t>
  </si>
  <si>
    <t>SM32225</t>
  </si>
  <si>
    <t>SM32258</t>
  </si>
  <si>
    <t>SM32273</t>
  </si>
  <si>
    <t>SM32325</t>
  </si>
  <si>
    <t>SM40028</t>
  </si>
  <si>
    <t>SM40035</t>
  </si>
  <si>
    <t>SM40042</t>
  </si>
  <si>
    <t>SM40054</t>
  </si>
  <si>
    <t>SM40060</t>
  </si>
  <si>
    <t>SM40076</t>
  </si>
  <si>
    <t>SM40114</t>
  </si>
  <si>
    <t>SM40168</t>
  </si>
  <si>
    <t>SM40273</t>
  </si>
  <si>
    <t>SM40324</t>
  </si>
  <si>
    <t>SM45076</t>
  </si>
  <si>
    <t>SM45089</t>
  </si>
  <si>
    <t>SM45168</t>
  </si>
  <si>
    <t>SM50054</t>
  </si>
  <si>
    <t>SM50089</t>
  </si>
  <si>
    <t>SM50092</t>
  </si>
  <si>
    <t>SM50108</t>
  </si>
  <si>
    <t>SM50114</t>
  </si>
  <si>
    <t>SM50133</t>
  </si>
  <si>
    <t>SM50140</t>
  </si>
  <si>
    <t>SM50160</t>
  </si>
  <si>
    <t>SM50219</t>
  </si>
  <si>
    <t>SM51042</t>
  </si>
  <si>
    <t>SM51060</t>
  </si>
  <si>
    <t>SM51076</t>
  </si>
  <si>
    <t>SMT13010</t>
  </si>
  <si>
    <t>SMT13012</t>
  </si>
  <si>
    <t>SMT13015</t>
  </si>
  <si>
    <t>SMT13018</t>
  </si>
  <si>
    <t>SMT13022</t>
  </si>
  <si>
    <t>SMT13025</t>
  </si>
  <si>
    <t>SMT13028</t>
  </si>
  <si>
    <t>SMT13035</t>
  </si>
  <si>
    <t>SMT13042</t>
  </si>
  <si>
    <t>SMT13048</t>
  </si>
  <si>
    <t>SMT13054</t>
  </si>
  <si>
    <t>SMT13057</t>
  </si>
  <si>
    <t>SMT13060</t>
  </si>
  <si>
    <t>SMT13064</t>
  </si>
  <si>
    <t>SMT13070</t>
  </si>
  <si>
    <t>SMT13076</t>
  </si>
  <si>
    <t>SMT13080</t>
  </si>
  <si>
    <t>SMT13089</t>
  </si>
  <si>
    <t>SMT13102</t>
  </si>
  <si>
    <t>SMT13108</t>
  </si>
  <si>
    <t>SMT13114</t>
  </si>
  <si>
    <t>SMT13125</t>
  </si>
  <si>
    <t>SMT13133</t>
  </si>
  <si>
    <t>SMT13160</t>
  </si>
  <si>
    <t>SMT19010</t>
  </si>
  <si>
    <t>SMT19012</t>
  </si>
  <si>
    <t>SMT19015</t>
  </si>
  <si>
    <t>SMT19018</t>
  </si>
  <si>
    <t>SMT19022</t>
  </si>
  <si>
    <t>SMT19025</t>
  </si>
  <si>
    <t>SMT19028</t>
  </si>
  <si>
    <t>SMT19035</t>
  </si>
  <si>
    <t>SMT19042</t>
  </si>
  <si>
    <t>SMT19048</t>
  </si>
  <si>
    <t>SMT19054</t>
  </si>
  <si>
    <t>SMT19057</t>
  </si>
  <si>
    <t>SMT19060</t>
  </si>
  <si>
    <t>SMT19064</t>
  </si>
  <si>
    <t>SMT19070</t>
  </si>
  <si>
    <t>SMT19076</t>
  </si>
  <si>
    <t>SMT19080</t>
  </si>
  <si>
    <t>SMT19089</t>
  </si>
  <si>
    <t>SMT19108</t>
  </si>
  <si>
    <t>SMT19114</t>
  </si>
  <si>
    <t>SMT19133</t>
  </si>
  <si>
    <t>SMT19140</t>
  </si>
  <si>
    <t>SMT19160</t>
  </si>
  <si>
    <t>SMT19219</t>
  </si>
  <si>
    <t>SMT19273</t>
  </si>
  <si>
    <t>SMT19325</t>
  </si>
  <si>
    <t>SMT25010</t>
  </si>
  <si>
    <t>SMT25012</t>
  </si>
  <si>
    <t>SMT25015</t>
  </si>
  <si>
    <t>SMT25018</t>
  </si>
  <si>
    <t>SMT25022</t>
  </si>
  <si>
    <t>SMT25025</t>
  </si>
  <si>
    <t>SMT25028</t>
  </si>
  <si>
    <t>SMT25035</t>
  </si>
  <si>
    <t>SMT25042</t>
  </si>
  <si>
    <t>SMT25048</t>
  </si>
  <si>
    <t>SMT25054</t>
  </si>
  <si>
    <t>SMT25057</t>
  </si>
  <si>
    <t>SMT25060</t>
  </si>
  <si>
    <t>SMT25064</t>
  </si>
  <si>
    <t>SMT25070</t>
  </si>
  <si>
    <t>SMT25076</t>
  </si>
  <si>
    <t>SMT25080</t>
  </si>
  <si>
    <t>SMT25089</t>
  </si>
  <si>
    <t>SMT25102</t>
  </si>
  <si>
    <t>SMT25108</t>
  </si>
  <si>
    <t>SMT25114</t>
  </si>
  <si>
    <t>SMT25125</t>
  </si>
  <si>
    <t>SMT25133</t>
  </si>
  <si>
    <t>SMT25160</t>
  </si>
  <si>
    <t>SMT25219</t>
  </si>
  <si>
    <t>SMT25225</t>
  </si>
  <si>
    <t>SMT25258</t>
  </si>
  <si>
    <t>SMT25273</t>
  </si>
  <si>
    <t>SMT25325</t>
  </si>
  <si>
    <t>SMT32010</t>
  </si>
  <si>
    <t>SMT32012</t>
  </si>
  <si>
    <t>SMT32015</t>
  </si>
  <si>
    <t>SMT32018</t>
  </si>
  <si>
    <t>SMT32022</t>
  </si>
  <si>
    <t>SMT32025</t>
  </si>
  <si>
    <t>SMT32028</t>
  </si>
  <si>
    <t>SMT32035</t>
  </si>
  <si>
    <t>SMT32042</t>
  </si>
  <si>
    <t>SMT32048</t>
  </si>
  <si>
    <t>SMT32054</t>
  </si>
  <si>
    <t>SMT32057</t>
  </si>
  <si>
    <t>SMT32060</t>
  </si>
  <si>
    <t>SMT32064</t>
  </si>
  <si>
    <t>SMT32070</t>
  </si>
  <si>
    <t>SMT32076</t>
  </si>
  <si>
    <t>SMT32080</t>
  </si>
  <si>
    <t>SMT32089</t>
  </si>
  <si>
    <t>SMT32102</t>
  </si>
  <si>
    <t>SMT32108</t>
  </si>
  <si>
    <t>SMT32114</t>
  </si>
  <si>
    <t>SMT32133</t>
  </si>
  <si>
    <t>SMT32140</t>
  </si>
  <si>
    <t>SMT32160</t>
  </si>
  <si>
    <t>SMT32219</t>
  </si>
  <si>
    <t>SMT32225</t>
  </si>
  <si>
    <t>SMT32258</t>
  </si>
  <si>
    <t>SMT32273</t>
  </si>
  <si>
    <t>SMT32325</t>
  </si>
  <si>
    <t>SMT40028</t>
  </si>
  <si>
    <t>SMT40035</t>
  </si>
  <si>
    <t>SMT40042</t>
  </si>
  <si>
    <t>SMT40054</t>
  </si>
  <si>
    <t>SMT40060</t>
  </si>
  <si>
    <t>SMT40076</t>
  </si>
  <si>
    <t>SMT40114</t>
  </si>
  <si>
    <t>SMT40168</t>
  </si>
  <si>
    <t>SMT40273</t>
  </si>
  <si>
    <t>SMT40324</t>
  </si>
  <si>
    <t>SMT45076</t>
  </si>
  <si>
    <t>SMT45089</t>
  </si>
  <si>
    <t>SMT45168</t>
  </si>
  <si>
    <t>SMT50054</t>
  </si>
  <si>
    <t>SMT50089</t>
  </si>
  <si>
    <t>SMT50092</t>
  </si>
  <si>
    <t>SMT50108</t>
  </si>
  <si>
    <t>SMT50114</t>
  </si>
  <si>
    <t>SMT50133</t>
  </si>
  <si>
    <t>SMT50140</t>
  </si>
  <si>
    <t>SMT50160</t>
  </si>
  <si>
    <t>SMT50219</t>
  </si>
  <si>
    <t>SMT51042</t>
  </si>
  <si>
    <t>SMT51060</t>
  </si>
  <si>
    <t>SMT51076</t>
  </si>
  <si>
    <t>Артикул</t>
  </si>
  <si>
    <t>Хомут для низких темп. Isoterm SM 170-219</t>
  </si>
  <si>
    <t>Хомут для низких темп. Isoterm SM 170-273</t>
  </si>
  <si>
    <t>Хомут для низких темп. Isoterm SM 170-324</t>
  </si>
  <si>
    <t>Хомут для низких темп. Isoterm SM 170-356</t>
  </si>
  <si>
    <t>Хомут для низких темп. Isoterm SM 170-368</t>
  </si>
  <si>
    <t>Хомут для низких темп. Isoterm SM 170-406</t>
  </si>
  <si>
    <t>Хомут для низких темп. Isoterm SM 170-508</t>
  </si>
  <si>
    <t>Хомут для низких темп. Isoterm SM 170-609</t>
  </si>
  <si>
    <t>Хомут для низких темп. Isoterm SM 170-711</t>
  </si>
  <si>
    <t>SM170219</t>
  </si>
  <si>
    <t>SM170273</t>
  </si>
  <si>
    <t>SM170324</t>
  </si>
  <si>
    <t>SM170356</t>
  </si>
  <si>
    <t>SM170368</t>
  </si>
  <si>
    <t>SM170406</t>
  </si>
  <si>
    <t>SM170508</t>
  </si>
  <si>
    <t>SM170609</t>
  </si>
  <si>
    <t>SM170711</t>
  </si>
  <si>
    <t>Хомут для низких темп. Isoterm SM 170-377</t>
  </si>
  <si>
    <t>Цена руб/ед. без НДС</t>
  </si>
  <si>
    <t>Цена с учётом скидки с НДС</t>
  </si>
  <si>
    <t>SM170377</t>
  </si>
  <si>
    <t>SM170426</t>
  </si>
  <si>
    <t>Хомут для низких темп. Isoterm SM 170-426</t>
  </si>
  <si>
    <t>Комплект подвес с хомутом ISOTERM SM 13х012</t>
  </si>
  <si>
    <t>Комплект подвес с хомутом ISOTERM SM 13х015</t>
  </si>
  <si>
    <t>Комплект подвес с хомутом ISOTERM SM 13х018</t>
  </si>
  <si>
    <t>Комплект подвес с хомутом ISOTERM SM 13х022</t>
  </si>
  <si>
    <t>Комплект подвес с хомутом ISOTERM SM 13х025</t>
  </si>
  <si>
    <t>Комплект подвес с хомутом ISOTERM SM 13х028</t>
  </si>
  <si>
    <t>Комплект подвес с хомутом ISOTERM SM 13х035</t>
  </si>
  <si>
    <t>Комплект подвес с хомутом ISOTERM SM 13х042</t>
  </si>
  <si>
    <t>Комплект подвес с хомутом ISOTERM SM 13х048</t>
  </si>
  <si>
    <t>Комплект подвес с хомутом ISOTERM SM 13х054</t>
  </si>
  <si>
    <t>Комплект подвес с хомутом ISOTERM SM 13х057</t>
  </si>
  <si>
    <t>Комплект подвес с хомутом ISOTERM SM 13х060</t>
  </si>
  <si>
    <t>Комплект подвес с хомутом ISOTERM SM 13х064</t>
  </si>
  <si>
    <t>Комплект подвес с хомутом ISOTERM SM 13х070</t>
  </si>
  <si>
    <t>Комплект подвес с хомутом ISOTERM SM 13х076</t>
  </si>
  <si>
    <t>Комплект подвес с хомутом ISOTERM SM 13х080</t>
  </si>
  <si>
    <t>Комплект подвес с хомутом ISOTERM SM 13х089</t>
  </si>
  <si>
    <t>Комплект подвес с хомутом ISOTERM SM 13х102</t>
  </si>
  <si>
    <t>Комплект подвес с хомутом ISOTERM SM 13х108</t>
  </si>
  <si>
    <t>Комплект подвес с хомутом ISOTERM SM 13х114</t>
  </si>
  <si>
    <t>Комплект подвес с хомутом ISOTERM SM 13х125</t>
  </si>
  <si>
    <t>Комплект подвес с хомутом ISOTERM SM 13х133</t>
  </si>
  <si>
    <t>Комплект подвес с хомутом ISOTERM SM 13х160</t>
  </si>
  <si>
    <t>Комплект подвес с хомутом ISOTERM SM 19х010</t>
  </si>
  <si>
    <t>Комплект подвес с хомутом ISOTERM SM 19х012</t>
  </si>
  <si>
    <t>Комплект подвес с хомутом ISOTERM SM 19х015</t>
  </si>
  <si>
    <t>Комплект подвес с хомутом ISOTERM SM 19х018</t>
  </si>
  <si>
    <t>Комплект подвес с хомутом ISOTERM SM 19х022</t>
  </si>
  <si>
    <t>Комплект подвес с хомутом ISOTERM SM 19х025</t>
  </si>
  <si>
    <t>Комплект подвес с хомутом ISOTERM SM 19х028</t>
  </si>
  <si>
    <t>Комплект подвес с хомутом ISOTERM SM 19х035</t>
  </si>
  <si>
    <t>Комплект подвес с хомутом ISOTERM SM 19х042</t>
  </si>
  <si>
    <t>Комплект подвес с хомутом ISOTERM SM 19х048</t>
  </si>
  <si>
    <t>Комплект подвес с хомутом ISOTERM SM 19х054</t>
  </si>
  <si>
    <t>Комплект подвес с хомутом ISOTERM SM 19х057</t>
  </si>
  <si>
    <t>Комплект подвес с хомутом ISOTERM SM 19х060</t>
  </si>
  <si>
    <t>Комплект подвес с хомутом ISOTERM SM 19х064</t>
  </si>
  <si>
    <t>Комплект подвес с хомутом ISOTERM SM 19х070</t>
  </si>
  <si>
    <t>Комплект подвес с хомутом ISOTERM SM 19х076</t>
  </si>
  <si>
    <t>Комплект подвес с хомутом ISOTERM SM 19х080</t>
  </si>
  <si>
    <t>Комплект подвес с хомутом ISOTERM SM 19х089</t>
  </si>
  <si>
    <t>Комплект подвес с хомутом ISOTERM SM 19х108</t>
  </si>
  <si>
    <t>Комплект подвес с хомутом ISOTERM SM 19х114</t>
  </si>
  <si>
    <t>Комплект подвес с хомутом ISOTERM SM 19х133</t>
  </si>
  <si>
    <t>Комплект подвес с хомутом ISOTERM SM 19х140</t>
  </si>
  <si>
    <t>Комплект подвес с хомутом ISOTERM SM 19х160</t>
  </si>
  <si>
    <t>Комплект подвес с хомутом ISOTERM SM 19х219</t>
  </si>
  <si>
    <t>Комплект подвес с хомутом ISOTERM SM 19х273</t>
  </si>
  <si>
    <t>Комплект подвес с хомутом ISOTERM SM 19х325</t>
  </si>
  <si>
    <t>Комплект подвес с хомутом ISOTERM SM 25х010</t>
  </si>
  <si>
    <t>Комплект подвес с хомутом ISOTERM SM 25х012</t>
  </si>
  <si>
    <t>Комплект подвес с хомутом ISOTERM SM 25х015</t>
  </si>
  <si>
    <t>Комплект подвес с хомутом ISOTERM SM 25х018</t>
  </si>
  <si>
    <t>Комплект подвес с хомутом ISOTERM SM 25х022</t>
  </si>
  <si>
    <t>Комплект подвес с хомутом ISOTERM SM 25х025</t>
  </si>
  <si>
    <t>Комплект подвес с хомутом ISOTERM SM 25х028</t>
  </si>
  <si>
    <t>Комплект подвес с хомутом ISOTERM SM 25х035</t>
  </si>
  <si>
    <t>Комплект подвес с хомутом ISOTERM SM 25х042</t>
  </si>
  <si>
    <t>Комплект подвес с хомутом ISOTERM SM 25х048</t>
  </si>
  <si>
    <t>Комплект подвес с хомутом ISOTERM SM 25х054</t>
  </si>
  <si>
    <t>Комплект подвес с хомутом ISOTERM SM 25х057</t>
  </si>
  <si>
    <t>Комплект подвес с хомутом ISOTERM SM 25х060</t>
  </si>
  <si>
    <t>Комплект подвес с хомутом ISOTERM SM 25х064</t>
  </si>
  <si>
    <t>Комплект подвес с хомутом ISOTERM SM 25х070</t>
  </si>
  <si>
    <t>Комплект подвес с хомутом ISOTERM SM 25х076</t>
  </si>
  <si>
    <t>Комплект подвес с хомутом ISOTERM SM 25х080</t>
  </si>
  <si>
    <t>Комплект подвес с хомутом ISOTERM SM 25х089</t>
  </si>
  <si>
    <t>Комплект подвес с хомутом ISOTERM SM 25х102</t>
  </si>
  <si>
    <t>Комплект подвес с хомутом ISOTERM SM 25х108</t>
  </si>
  <si>
    <t>Комплект подвес с хомутом ISOTERM SM 25х114</t>
  </si>
  <si>
    <t>Комплект подвес с хомутом ISOTERM SM 25х125</t>
  </si>
  <si>
    <t>Комплект подвес с хомутом ISOTERM SM 25х133</t>
  </si>
  <si>
    <t>Комплект подвес с хомутом ISOTERM SM 25х160</t>
  </si>
  <si>
    <t>Комплект подвес с хомутом ISOTERM SM 25х219</t>
  </si>
  <si>
    <t>Комплект подвес с хомутом ISOTERM SM 25х225</t>
  </si>
  <si>
    <t>Комплект подвес с хомутом ISOTERM SM 25х258</t>
  </si>
  <si>
    <t>Комплект подвес с хомутом ISOTERM SM 25х273</t>
  </si>
  <si>
    <t>Комплект подвес с хомутом ISOTERM SM 25х325</t>
  </si>
  <si>
    <t>Комплект подвес с хомутом ISOTERM SM 32х010</t>
  </si>
  <si>
    <t>Комплект подвес с хомутом ISOTERM SM 32х012</t>
  </si>
  <si>
    <t>Комплект подвес с хомутом ISOTERM SM 32х015</t>
  </si>
  <si>
    <t>Комплект подвес с хомутом ISOTERM SM 32х018</t>
  </si>
  <si>
    <t>Комплект подвес с хомутом ISOTERM SM 32х022</t>
  </si>
  <si>
    <t>Комплект подвес с хомутом ISOTERM SM 32х025</t>
  </si>
  <si>
    <t>Комплект подвес с хомутом ISOTERM SM 32х028</t>
  </si>
  <si>
    <t>Комплект подвес с хомутом ISOTERM SM 32х035</t>
  </si>
  <si>
    <t>Комплект подвес с хомутом ISOTERM SM 32х042</t>
  </si>
  <si>
    <t>Комплект подвес с хомутом ISOTERM SM 32х048</t>
  </si>
  <si>
    <t>Комплект подвес с хомутом ISOTERM SM 32х054</t>
  </si>
  <si>
    <t>Комплект подвес с хомутом ISOTERM SM 32х057</t>
  </si>
  <si>
    <t>Комплект подвес с хомутом ISOTERM SM 32х060</t>
  </si>
  <si>
    <t>Комплект подвес с хомутом ISOTERM SM 32х064</t>
  </si>
  <si>
    <t>Комплект подвес с хомутом ISOTERM SM 32х070</t>
  </si>
  <si>
    <t>Комплект подвес с хомутом ISOTERM SM 32х076</t>
  </si>
  <si>
    <t>Комплект подвес с хомутом ISOTERM SM 32х080</t>
  </si>
  <si>
    <t>Комплект подвес с хомутом ISOTERM SM 32х089</t>
  </si>
  <si>
    <t>Комплект подвес с хомутом ISOTERM SM 32х102</t>
  </si>
  <si>
    <t>Комплект подвес с хомутом ISOTERM SM 32х108</t>
  </si>
  <si>
    <t>Комплект подвес с хомутом ISOTERM SM 32х114</t>
  </si>
  <si>
    <t>Комплект подвес с хомутом ISOTERM SM 32х133</t>
  </si>
  <si>
    <t>Комплект подвес с хомутом ISOTERM SM 32х140</t>
  </si>
  <si>
    <t>Комплект подвес с хомутом ISOTERM SM 32х160</t>
  </si>
  <si>
    <t>Комплект подвес с хомутом ISOTERM SM 32х219</t>
  </si>
  <si>
    <t>Комплект подвес с хомутом ISOTERM SM 32х225</t>
  </si>
  <si>
    <t>Комплект подвес с хомутом ISOTERM SM 32х258</t>
  </si>
  <si>
    <t>Комплект подвес с хомутом ISOTERM SM 32х273</t>
  </si>
  <si>
    <t>Комплект подвес с хомутом ISOTERM SM 32х325</t>
  </si>
  <si>
    <t>Комплект подвес с хомутом ISOTERM SM 40х028</t>
  </si>
  <si>
    <t>Комплект подвес с хомутом ISOTERM SM 40х035</t>
  </si>
  <si>
    <t>Комплект подвес с хомутом ISOTERM SM 40х042</t>
  </si>
  <si>
    <t>Комплект подвес с хомутом ISOTERM SM 40х054</t>
  </si>
  <si>
    <t>Комплект подвес с хомутом ISOTERM SM 40х060</t>
  </si>
  <si>
    <t>Комплект подвес с хомутом ISOTERM SM 40х076</t>
  </si>
  <si>
    <t>Комплект подвес с хомутом ISOTERM SM 40х114</t>
  </si>
  <si>
    <t>Комплект подвес с хомутом ISOTERM SM 40х168</t>
  </si>
  <si>
    <t>Комплект подвес с хомутом ISOTERM SM 40х273</t>
  </si>
  <si>
    <t>Комплект подвес с хомутом ISOTERM SM 40х324</t>
  </si>
  <si>
    <t>Комплект подвес с хомутом ISOTERM SM 45х076</t>
  </si>
  <si>
    <t>Комплект подвес с хомутом ISOTERM SM 45х089</t>
  </si>
  <si>
    <t>Комплект подвес с хомутом ISOTERM SM 45х168</t>
  </si>
  <si>
    <t>Комплект подвес с хомутом ISOTERM SM 50х054</t>
  </si>
  <si>
    <t>Комплект подвес с хомутом ISOTERM SM 50х089</t>
  </si>
  <si>
    <t>Комплект подвес с хомутом ISOTERM SM 50х092</t>
  </si>
  <si>
    <t>Комплект подвес с хомутом ISOTERM SM 50х108</t>
  </si>
  <si>
    <t>Комплект подвес с хомутом ISOTERM SM 50х114</t>
  </si>
  <si>
    <t>Комплект подвес с хомутом ISOTERM SM 50х133</t>
  </si>
  <si>
    <t>Комплект подвес с хомутом ISOTERM SM 50х140</t>
  </si>
  <si>
    <t>Комплект подвес с хомутом ISOTERM SM 50х160</t>
  </si>
  <si>
    <t>Комплект подвес с хомутом ISOTERM SM 50х219</t>
  </si>
  <si>
    <t>Комплект подвес с хомутом ISOTERM SM 51х042</t>
  </si>
  <si>
    <t>Комплект подвес с хомутом ISOTERM SM 51х060</t>
  </si>
  <si>
    <t>Комплект подвес с хомутом ISOTERM SM 51х076</t>
  </si>
  <si>
    <t>Комплект подвес с хомутом ISOTERM SM 13х010</t>
  </si>
  <si>
    <t>SM171219</t>
  </si>
  <si>
    <t>SM171273</t>
  </si>
  <si>
    <t>SM171324</t>
  </si>
  <si>
    <t>SM171356</t>
  </si>
  <si>
    <t>SM171368</t>
  </si>
  <si>
    <t>SM171406</t>
  </si>
  <si>
    <t>SM171508</t>
  </si>
  <si>
    <t>SM171609</t>
  </si>
  <si>
    <t>Скользящая опора Isoterm SM 171 - 324</t>
  </si>
  <si>
    <t>Скользящая опора Isoterm SM 171 - 273</t>
  </si>
  <si>
    <t>Скользящая опора Isoterm SM 171 - 219</t>
  </si>
  <si>
    <t>Скользящая опора Isoterm SM 171 - 359</t>
  </si>
  <si>
    <t>Скользящая опора Isoterm SM 171 - 368</t>
  </si>
  <si>
    <t>Скользящая опора Isoterm SM 171 - 406</t>
  </si>
  <si>
    <t>Скользящая опора Isoterm SM 171 - 508</t>
  </si>
  <si>
    <t>Скользящая опора Isoterm SM 171 -  609</t>
  </si>
  <si>
    <t>Комплект хомут Isoterm SM 170 - 219 + опора SM 171</t>
  </si>
  <si>
    <t>Комплект хомут Isoterm SM 170 - 273 + опора SM 171</t>
  </si>
  <si>
    <t>Комплект хомут Isoterm SM 170 - 324 + опора SM 171</t>
  </si>
  <si>
    <t>Комплект хомут Isoterm SM 170 - 359 + опора SM 171</t>
  </si>
  <si>
    <t>Комплект хомут Isoterm SM 170 - 368 + опора SM 171</t>
  </si>
  <si>
    <t>Комплект хомут Isoterm SM 170 - 508 + опора SM 171</t>
  </si>
  <si>
    <t>Комплект хомут Isoterm SM 170 - 609 + опора SM 171</t>
  </si>
  <si>
    <t>SM173219</t>
  </si>
  <si>
    <t>SM173324</t>
  </si>
  <si>
    <t>SM173359</t>
  </si>
  <si>
    <t>SM173368</t>
  </si>
  <si>
    <t>SM173406</t>
  </si>
  <si>
    <t>SM173508</t>
  </si>
  <si>
    <t>SM173609</t>
  </si>
  <si>
    <t>SM173373</t>
  </si>
  <si>
    <t>Скидка</t>
  </si>
  <si>
    <t>Цена с учётом скидки</t>
  </si>
  <si>
    <t>описание</t>
  </si>
  <si>
    <t>UL13010</t>
  </si>
  <si>
    <t>Подвес Isoterm Ultima 13х010</t>
  </si>
  <si>
    <t>Подвес шириной 50мм без металлического хомута</t>
  </si>
  <si>
    <t>UL13012</t>
  </si>
  <si>
    <t>Подвес Isoterm Ultima 13х012</t>
  </si>
  <si>
    <t>UL13015</t>
  </si>
  <si>
    <t>Подвес Isoterm Ultima 13х015</t>
  </si>
  <si>
    <t>UL13018</t>
  </si>
  <si>
    <t>Подвес Isoterm Ultima 13х018</t>
  </si>
  <si>
    <t>UL13022</t>
  </si>
  <si>
    <t>Подвес Isoterm Ultima 13х022</t>
  </si>
  <si>
    <t>UL13025</t>
  </si>
  <si>
    <t>Подвес Isoterm Ultima 13х025</t>
  </si>
  <si>
    <t>UL13028</t>
  </si>
  <si>
    <t>Подвес Isoterm Ultima 13х028</t>
  </si>
  <si>
    <t>UL13035</t>
  </si>
  <si>
    <t>Подвес Isoterm Ultima 13х035</t>
  </si>
  <si>
    <t>UL13042</t>
  </si>
  <si>
    <t>Подвес Isoterm Ultima 13х042</t>
  </si>
  <si>
    <t>UL13048</t>
  </si>
  <si>
    <t>Подвес Isoterm Ultima 13х048</t>
  </si>
  <si>
    <t>UL13054</t>
  </si>
  <si>
    <t>Подвес Isoterm Ultima 13х054</t>
  </si>
  <si>
    <t>UL13057</t>
  </si>
  <si>
    <t>Подвес Isoterm Ultima 13х057</t>
  </si>
  <si>
    <t>UL13060</t>
  </si>
  <si>
    <t>Подвес Isoterm Ultima 13х060</t>
  </si>
  <si>
    <t>UL13064</t>
  </si>
  <si>
    <t>Подвес Isoterm Ultima 13х064</t>
  </si>
  <si>
    <t>UL13070</t>
  </si>
  <si>
    <t>Подвес Isoterm Ultima 13х070</t>
  </si>
  <si>
    <t>UL13076</t>
  </si>
  <si>
    <t>Подвес Isoterm Ultima 13х076</t>
  </si>
  <si>
    <t>UL13080</t>
  </si>
  <si>
    <t>Подвес Isoterm Ultima 13х080</t>
  </si>
  <si>
    <t>UL13089</t>
  </si>
  <si>
    <t>Подвес Isoterm Ultima 13х089</t>
  </si>
  <si>
    <t>UL19010</t>
  </si>
  <si>
    <t>Подвес Isoterm Ultima 19х010</t>
  </si>
  <si>
    <t>UL19012</t>
  </si>
  <si>
    <t>Подвес Isoterm Ultima 19х012</t>
  </si>
  <si>
    <t>UL19015</t>
  </si>
  <si>
    <t>Подвес Isoterm Ultima 19х015</t>
  </si>
  <si>
    <t>UL19018</t>
  </si>
  <si>
    <t>Подвес Isoterm Ultima 19х018</t>
  </si>
  <si>
    <t>UL19022</t>
  </si>
  <si>
    <t>Подвес Isoterm Ultima 19х022</t>
  </si>
  <si>
    <t>UL19025</t>
  </si>
  <si>
    <t>Подвес Isoterm Ultima 19х025</t>
  </si>
  <si>
    <t>UL19028</t>
  </si>
  <si>
    <t>Подвес Isoterm Ultima 19х028</t>
  </si>
  <si>
    <t>UL19035</t>
  </si>
  <si>
    <t>Подвес Isoterm Ultima 19х035</t>
  </si>
  <si>
    <t>UL19042</t>
  </si>
  <si>
    <t>Подвес Isoterm Ultima 19х042</t>
  </si>
  <si>
    <t>UL19048</t>
  </si>
  <si>
    <t>Подвес Isoterm Ultima 19х048</t>
  </si>
  <si>
    <t>UL19054</t>
  </si>
  <si>
    <t>Подвес Isoterm Ultima 19х054</t>
  </si>
  <si>
    <t>UL19057</t>
  </si>
  <si>
    <t>Подвес Isoterm Ultima 19х057</t>
  </si>
  <si>
    <t>UL19060</t>
  </si>
  <si>
    <t>Подвес Isoterm Ultima 19х060</t>
  </si>
  <si>
    <t>UL19064</t>
  </si>
  <si>
    <t>Подвес Isoterm Ultima 19х064</t>
  </si>
  <si>
    <t>UL19070</t>
  </si>
  <si>
    <t>Подвес Isoterm Ultima 19х070</t>
  </si>
  <si>
    <t>UL19076</t>
  </si>
  <si>
    <t>Подвес Isoterm Ultima 19х076</t>
  </si>
  <si>
    <t>UL19080</t>
  </si>
  <si>
    <t>Подвес Isoterm Ultima 19х080</t>
  </si>
  <si>
    <t>UL19089</t>
  </si>
  <si>
    <t>Подвес Isoterm Ultima 19х089</t>
  </si>
  <si>
    <t>UL19108</t>
  </si>
  <si>
    <t>Подвес Isoterm Ultima 19х108</t>
  </si>
  <si>
    <t>UL19114</t>
  </si>
  <si>
    <t>Подвес Isoterm Ultima 19х114</t>
  </si>
  <si>
    <t>UL19133</t>
  </si>
  <si>
    <t>Подвес Isoterm Ultima 19х133</t>
  </si>
  <si>
    <t>Подвес шириной 100мм без металлического хомута</t>
  </si>
  <si>
    <t>UL19140</t>
  </si>
  <si>
    <t>Подвес Isoterm Ultima 19х140</t>
  </si>
  <si>
    <t>UL19160</t>
  </si>
  <si>
    <t>Подвес Isoterm Ultima 19х160</t>
  </si>
  <si>
    <t>UL19219</t>
  </si>
  <si>
    <t>Подвес Isoterm Ultima 19х219</t>
  </si>
  <si>
    <t>UL25010</t>
  </si>
  <si>
    <t>Подвес Isoterm Ultima 25х010</t>
  </si>
  <si>
    <t>UL25012</t>
  </si>
  <si>
    <t>Подвес Isoterm Ultima 25х012</t>
  </si>
  <si>
    <t>UL25015</t>
  </si>
  <si>
    <t>Подвес Isoterm Ultima 25х015</t>
  </si>
  <si>
    <t>UL25018</t>
  </si>
  <si>
    <t>Подвес Isoterm Ultima 25х018</t>
  </si>
  <si>
    <t>UL25022</t>
  </si>
  <si>
    <t>Подвес Isoterm Ultima 25х022</t>
  </si>
  <si>
    <t>UL25025</t>
  </si>
  <si>
    <t>Подвес Isoterm Ultima 25х025</t>
  </si>
  <si>
    <t>UL25028</t>
  </si>
  <si>
    <t>Подвес Isoterm Ultima 25х028</t>
  </si>
  <si>
    <t>UL25035</t>
  </si>
  <si>
    <t>Подвес Isoterm Ultima 25х035</t>
  </si>
  <si>
    <t>UL25042</t>
  </si>
  <si>
    <t>Подвес Isoterm Ultima 25х042</t>
  </si>
  <si>
    <t>UL25048</t>
  </si>
  <si>
    <t>Подвес Isoterm Ultima 25х048</t>
  </si>
  <si>
    <t>UL25054</t>
  </si>
  <si>
    <t>Подвес Isoterm Ultima 25х054</t>
  </si>
  <si>
    <t>UL25057</t>
  </si>
  <si>
    <t>Подвес Isoterm Ultima 25х057</t>
  </si>
  <si>
    <t>UL25060</t>
  </si>
  <si>
    <t>Подвес Isoterm Ultima 25х060</t>
  </si>
  <si>
    <t>UL25064</t>
  </si>
  <si>
    <t>Подвес Isoterm Ultima 25х064</t>
  </si>
  <si>
    <t>UL25070</t>
  </si>
  <si>
    <t>Подвес Isoterm Ultima 25х070</t>
  </si>
  <si>
    <t>UL25076</t>
  </si>
  <si>
    <t>Подвес Isoterm Ultima 25х076</t>
  </si>
  <si>
    <t>UL25080</t>
  </si>
  <si>
    <t>Подвес Isoterm Ultima 25х080</t>
  </si>
  <si>
    <t>UL25089</t>
  </si>
  <si>
    <t>Подвес Isoterm Ultima 25х089</t>
  </si>
  <si>
    <t>UL25102</t>
  </si>
  <si>
    <t>Подвес Isoterm Ultima 25х102</t>
  </si>
  <si>
    <t>UL25108</t>
  </si>
  <si>
    <t>Подвес Isoterm Ultima 25х108</t>
  </si>
  <si>
    <t>UL25114</t>
  </si>
  <si>
    <t>Подвес Isoterm Ultima 25х114</t>
  </si>
  <si>
    <t>UL25125</t>
  </si>
  <si>
    <t>Подвес Isoterm Ultima 25х125</t>
  </si>
  <si>
    <t>UL25133</t>
  </si>
  <si>
    <t>Подвес Isoterm Ultima 25х133</t>
  </si>
  <si>
    <t>UL25160</t>
  </si>
  <si>
    <t>Подвес Isoterm Ultima 25х160</t>
  </si>
  <si>
    <t>UL25219</t>
  </si>
  <si>
    <t>Подвес Isoterm Ultima 25х219</t>
  </si>
  <si>
    <t>UL32010</t>
  </si>
  <si>
    <t>Подвес Isoterm Ultima 32х010</t>
  </si>
  <si>
    <t>UL32012</t>
  </si>
  <si>
    <t>Подвес Isoterm Ultima 32х012</t>
  </si>
  <si>
    <t>UL32015</t>
  </si>
  <si>
    <t>Подвес Isoterm Ultima 32х015</t>
  </si>
  <si>
    <t>UL32018</t>
  </si>
  <si>
    <t>Подвес Isoterm Ultima 32х018</t>
  </si>
  <si>
    <t>UL32022</t>
  </si>
  <si>
    <t>Подвес Isoterm Ultima 32х022</t>
  </si>
  <si>
    <t>UL32025</t>
  </si>
  <si>
    <t>Подвес Isoterm Ultima 32х025</t>
  </si>
  <si>
    <t>UL32028</t>
  </si>
  <si>
    <t>Подвес Isoterm Ultima 32х028</t>
  </si>
  <si>
    <t>UL32035</t>
  </si>
  <si>
    <t>Подвес Isoterm Ultima 32х035</t>
  </si>
  <si>
    <t>UL32042</t>
  </si>
  <si>
    <t>Подвес Isoterm Ultima 32х042</t>
  </si>
  <si>
    <t>UL32048</t>
  </si>
  <si>
    <t>Подвес Isoterm Ultima 32х048</t>
  </si>
  <si>
    <t>UL32054</t>
  </si>
  <si>
    <t>Подвес Isoterm Ultima 32х054</t>
  </si>
  <si>
    <t>UL32057</t>
  </si>
  <si>
    <t>Подвес Isoterm Ultima 32х057</t>
  </si>
  <si>
    <t>UL32060</t>
  </si>
  <si>
    <t>Подвес Isoterm Ultima 32х060</t>
  </si>
  <si>
    <t>UL32064</t>
  </si>
  <si>
    <t>Подвес Isoterm Ultima 32х064</t>
  </si>
  <si>
    <t>UL32070</t>
  </si>
  <si>
    <t>Подвес Isoterm Ultima 32х070</t>
  </si>
  <si>
    <t>UL32076</t>
  </si>
  <si>
    <t>Подвес Isoterm Ultima 32х076</t>
  </si>
  <si>
    <t>UL32080</t>
  </si>
  <si>
    <t>Подвес Isoterm Ultima 32х080</t>
  </si>
  <si>
    <t>UL32089</t>
  </si>
  <si>
    <t>Подвес Isoterm Ultima 32х089</t>
  </si>
  <si>
    <t>UL32102</t>
  </si>
  <si>
    <t>Подвес Isoterm Ultima 32х102</t>
  </si>
  <si>
    <t>UL32108</t>
  </si>
  <si>
    <t>Подвес Isoterm Ultima 32х108</t>
  </si>
  <si>
    <t>UL32114</t>
  </si>
  <si>
    <t>Подвес Isoterm Ultima 32х114</t>
  </si>
  <si>
    <t>UL32133</t>
  </si>
  <si>
    <t>Подвес Isoterm Ultima 32х133</t>
  </si>
  <si>
    <t>UL32140</t>
  </si>
  <si>
    <t>Подвес Isoterm Ultima 32х140</t>
  </si>
  <si>
    <t>UL32160</t>
  </si>
  <si>
    <t>Подвес Isoterm Ultima 32х160</t>
  </si>
  <si>
    <t>UL32219</t>
  </si>
  <si>
    <t>Подвес Isoterm Ultima 32х219</t>
  </si>
  <si>
    <t>Подвесы с хомутом</t>
  </si>
  <si>
    <t>ULT13010</t>
  </si>
  <si>
    <t>Подвес шириной 50мм в комплекте с хомутом, комбигайка М8/М10 и с системой быстрого монтажа с одной стороны</t>
  </si>
  <si>
    <t>ULT13012</t>
  </si>
  <si>
    <t>ULT13015</t>
  </si>
  <si>
    <t>ULT13018</t>
  </si>
  <si>
    <t>ULT13022</t>
  </si>
  <si>
    <t>ULT13025</t>
  </si>
  <si>
    <t>ULT13028</t>
  </si>
  <si>
    <t>ULT13035</t>
  </si>
  <si>
    <t>ULT13042</t>
  </si>
  <si>
    <t>ULT13048</t>
  </si>
  <si>
    <t>ULT13054</t>
  </si>
  <si>
    <t>ULT13057</t>
  </si>
  <si>
    <t>ULT13060</t>
  </si>
  <si>
    <t>ULT13064</t>
  </si>
  <si>
    <t>ULT13070</t>
  </si>
  <si>
    <t>ULT13076</t>
  </si>
  <si>
    <t>ULT13080</t>
  </si>
  <si>
    <t>ULT13089</t>
  </si>
  <si>
    <t>ULT19010</t>
  </si>
  <si>
    <t>ULT19012</t>
  </si>
  <si>
    <t>ULT19015</t>
  </si>
  <si>
    <t>ULT19018</t>
  </si>
  <si>
    <t>ULT19022</t>
  </si>
  <si>
    <t>ULT19025</t>
  </si>
  <si>
    <t>ULT19028</t>
  </si>
  <si>
    <t>ULT19035</t>
  </si>
  <si>
    <t>ULT19042</t>
  </si>
  <si>
    <t>ULT19048</t>
  </si>
  <si>
    <t>ULT19054</t>
  </si>
  <si>
    <t>ULT19057</t>
  </si>
  <si>
    <t>ULT19060</t>
  </si>
  <si>
    <t>ULT19064</t>
  </si>
  <si>
    <t>ULT19070</t>
  </si>
  <si>
    <t>ULT19076</t>
  </si>
  <si>
    <t>ULT19080</t>
  </si>
  <si>
    <t>ULT19089</t>
  </si>
  <si>
    <t>ULT19108</t>
  </si>
  <si>
    <t>ULT19114</t>
  </si>
  <si>
    <t>ULT19133</t>
  </si>
  <si>
    <t>Подвес шириной 100мм в комлекте с усиленным хомутом, гайка М16</t>
  </si>
  <si>
    <t>ULT19140</t>
  </si>
  <si>
    <t>ULT19160</t>
  </si>
  <si>
    <t>ULT19219</t>
  </si>
  <si>
    <t>ULT25010</t>
  </si>
  <si>
    <t>ULT25012</t>
  </si>
  <si>
    <t>ULT25015</t>
  </si>
  <si>
    <t>ULT25018</t>
  </si>
  <si>
    <t>ULT25022</t>
  </si>
  <si>
    <t>ULT25025</t>
  </si>
  <si>
    <t>ULT25028</t>
  </si>
  <si>
    <t>ULT25035</t>
  </si>
  <si>
    <t>ULT25042</t>
  </si>
  <si>
    <t>ULT25048</t>
  </si>
  <si>
    <t>ULT25054</t>
  </si>
  <si>
    <t>ULT25057</t>
  </si>
  <si>
    <t>ULT25060</t>
  </si>
  <si>
    <t>ULT25064</t>
  </si>
  <si>
    <t>ULT25070</t>
  </si>
  <si>
    <t>ULT25076</t>
  </si>
  <si>
    <t>ULT25080</t>
  </si>
  <si>
    <t>ULT25089</t>
  </si>
  <si>
    <t>ULT25102</t>
  </si>
  <si>
    <t>ULT25108</t>
  </si>
  <si>
    <t>ULT25114</t>
  </si>
  <si>
    <t>ULT25125</t>
  </si>
  <si>
    <t>ULT25133</t>
  </si>
  <si>
    <t>ULT25160</t>
  </si>
  <si>
    <t>ULT25219</t>
  </si>
  <si>
    <t>ULT32010</t>
  </si>
  <si>
    <t>ULT32012</t>
  </si>
  <si>
    <t>ULT32015</t>
  </si>
  <si>
    <t>ULT32018</t>
  </si>
  <si>
    <t>ULT32022</t>
  </si>
  <si>
    <t>ULT32025</t>
  </si>
  <si>
    <t>ULT32028</t>
  </si>
  <si>
    <t>ULT32035</t>
  </si>
  <si>
    <t>ULT32042</t>
  </si>
  <si>
    <t>ULT32048</t>
  </si>
  <si>
    <t>ULT32054</t>
  </si>
  <si>
    <t>ULT32057</t>
  </si>
  <si>
    <t>ULT32060</t>
  </si>
  <si>
    <t>ULT32064</t>
  </si>
  <si>
    <t>ULT32070</t>
  </si>
  <si>
    <t>ULT32076</t>
  </si>
  <si>
    <t>ULT32080</t>
  </si>
  <si>
    <t>ULT32089</t>
  </si>
  <si>
    <t>ULT32102</t>
  </si>
  <si>
    <t>ULT32108</t>
  </si>
  <si>
    <t>ULT32114</t>
  </si>
  <si>
    <t>ULT32133</t>
  </si>
  <si>
    <t>ULT32140</t>
  </si>
  <si>
    <t>ULT32160</t>
  </si>
  <si>
    <t>ULT32219</t>
  </si>
  <si>
    <t>IF500219</t>
  </si>
  <si>
    <t>Хомут для низких темп. Isoterm IF 500-219</t>
  </si>
  <si>
    <t>IF500273</t>
  </si>
  <si>
    <t>Хомут для низких темп. Isoterm IF 500-273</t>
  </si>
  <si>
    <t>IF500324</t>
  </si>
  <si>
    <t>Хомут для низких темп. Isoterm IF 500-324</t>
  </si>
  <si>
    <t>IF500356</t>
  </si>
  <si>
    <t>Хомут для низких темп. Isoterm IF 500-356</t>
  </si>
  <si>
    <t>IF500368</t>
  </si>
  <si>
    <t>Хомут для низких темп. Isoterm IF 500-368</t>
  </si>
  <si>
    <t>IF500406</t>
  </si>
  <si>
    <t>Хомут для низких темп. Isoterm IF 500-406</t>
  </si>
  <si>
    <t>IF500508</t>
  </si>
  <si>
    <t>Хомут для низких темп. Isoterm IF 500-508</t>
  </si>
  <si>
    <t>IF500609</t>
  </si>
  <si>
    <t>Хомут для низких темп. Isoterm IF 500-609</t>
  </si>
  <si>
    <t>IF500711</t>
  </si>
  <si>
    <t>Хомут для низких темп. Isoterm IF 500-711</t>
  </si>
  <si>
    <t>Скользящая опора Isoterm SM 171 - 426</t>
  </si>
  <si>
    <t>SM171426</t>
  </si>
  <si>
    <t>Комплект хомут Isoterm SM 170 - 426 + опора SM 171</t>
  </si>
  <si>
    <t>Комплект хомут Isoterm SM 170 - 406 + опора SM 171</t>
  </si>
  <si>
    <t>SM173426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</si>
</sst>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2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Fill="1" applyBorder="1" applyProtection="1">
      <protection hidden="1"/>
    </xf>
    <xf numFmtId="164" fontId="0" fillId="0" borderId="0" xfId="0" applyNumberFormat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0" fillId="0" borderId="1" xfId="0" applyBorder="1"/>
    <xf numFmtId="9" fontId="2" fillId="2" borderId="1" xfId="0" applyNumberFormat="1" applyFont="1" applyFill="1" applyBorder="1" applyProtection="1">
      <protection locked="0"/>
    </xf>
    <xf numFmtId="0" fontId="1" fillId="0" borderId="0" xfId="0" applyFo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 applyProtection="1">
      <alignment wrapText="1"/>
      <protection hidden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Protection="1"/>
    <xf numFmtId="0" fontId="2" fillId="2" borderId="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2" fontId="1" fillId="0" borderId="1" xfId="0" applyNumberFormat="1" applyFont="1" applyBorder="1" applyProtection="1"/>
    <xf numFmtId="0" fontId="1" fillId="0" borderId="1" xfId="0" applyFont="1" applyBorder="1" applyProtection="1"/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326573</xdr:colOff>
      <xdr:row>12</xdr:row>
      <xdr:rowOff>95251</xdr:rowOff>
    </xdr:from>
    <xdr:to>
      <xdr:col>10</xdr:col>
      <xdr:colOff>176894</xdr:colOff>
      <xdr:row>22</xdr:row>
      <xdr:rowOff>215313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2894" y="3360965"/>
          <a:ext cx="3837214" cy="2950348"/>
        </a:xfrm>
        <a:prstGeom prst="rect">
          <a:avLst/>
        </a:prstGeom>
      </xdr:spPr>
    </xdr:pic>
    <xdr:clientData/>
  </xdr:twoCellAnchor>
  <xdr:twoCellAnchor editAs="oneCell">
    <xdr:from>
      <xdr:col>8</xdr:col>
      <xdr:colOff>462645</xdr:colOff>
      <xdr:row>0</xdr:row>
      <xdr:rowOff>244928</xdr:rowOff>
    </xdr:from>
    <xdr:to>
      <xdr:col>10</xdr:col>
      <xdr:colOff>437937</xdr:colOff>
      <xdr:row>8</xdr:row>
      <xdr:rowOff>67843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8966" y="244928"/>
          <a:ext cx="3962185" cy="2952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122465</xdr:colOff>
      <xdr:row>0</xdr:row>
      <xdr:rowOff>0</xdr:rowOff>
    </xdr:from>
    <xdr:to>
      <xdr:col>17</xdr:col>
      <xdr:colOff>95250</xdr:colOff>
      <xdr:row>11</xdr:row>
      <xdr:rowOff>55789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2429" y="0"/>
          <a:ext cx="5483678" cy="4124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15</xdr:col>
      <xdr:colOff>168069</xdr:colOff>
      <xdr:row>13</xdr:row>
      <xdr:rowOff>66675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66700"/>
          <a:ext cx="5311569" cy="268605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0</xdr:row>
      <xdr:rowOff>142875</xdr:rowOff>
    </xdr:from>
    <xdr:to>
      <xdr:col>8</xdr:col>
      <xdr:colOff>552450</xdr:colOff>
      <xdr:row>14</xdr:row>
      <xdr:rowOff>26491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300" y="142875"/>
          <a:ext cx="2228850" cy="2960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981076</xdr:colOff>
      <xdr:row>0</xdr:row>
      <xdr:rowOff>17664</xdr:rowOff>
    </xdr:from>
    <xdr:to>
      <xdr:col>7</xdr:col>
      <xdr:colOff>308528</xdr:colOff>
      <xdr:row>15</xdr:row>
      <xdr:rowOff>45140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1" y="17664"/>
          <a:ext cx="2324100" cy="30970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8</xdr:col>
      <xdr:colOff>280121</xdr:colOff>
      <xdr:row>17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0"/>
          <a:ext cx="2623271" cy="3495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938894</xdr:colOff>
      <xdr:row>0</xdr:row>
      <xdr:rowOff>0</xdr:rowOff>
    </xdr:from>
    <xdr:to>
      <xdr:col>3</xdr:col>
      <xdr:colOff>783878</xdr:colOff>
      <xdr:row>15</xdr:row>
      <xdr:rowOff>122465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894" y="0"/>
          <a:ext cx="6199520" cy="4640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174"/>
  <sheetViews>
    <sheetView tabSelected="1" zoomScale="70" zoomScaleNormal="70" workbookViewId="0">
      <selection activeCell="I10" sqref="I10"/>
    </sheetView>
  </sheetViews>
  <sheetFormatPr defaultRowHeight="21" x14ac:dyDescent="0.35"/>
  <cols>
    <col min="1" max="1" width="26.85546875" style="24" customWidth="1"/>
    <col min="2" max="2" width="64.28515625" customWidth="1"/>
    <col min="3" max="3" width="10.42578125" customWidth="1"/>
    <col min="4" max="4" width="10.140625" customWidth="1"/>
    <col min="5" max="5" width="21" style="13" hidden="1" customWidth="1"/>
    <col min="6" max="7" width="25.85546875" style="30" customWidth="1"/>
    <col min="8" max="8" width="39.85546875" style="19" customWidth="1"/>
    <col min="9" max="9" width="17.5703125" style="2" customWidth="1"/>
    <col min="10" max="10" width="42.28515625" customWidth="1"/>
  </cols>
  <sheetData>
    <row r="6" spans="1:19" ht="42" x14ac:dyDescent="0.35">
      <c r="E6" s="14" t="s">
        <v>25</v>
      </c>
      <c r="F6" s="31" t="s">
        <v>25</v>
      </c>
      <c r="G6" s="31"/>
      <c r="H6" s="23">
        <v>0</v>
      </c>
    </row>
    <row r="7" spans="1:19" ht="75.75" x14ac:dyDescent="0.35">
      <c r="A7" s="3" t="s">
        <v>140</v>
      </c>
      <c r="B7" s="3" t="s">
        <v>0</v>
      </c>
      <c r="C7" s="4" t="s">
        <v>3</v>
      </c>
      <c r="D7" s="4" t="s">
        <v>2</v>
      </c>
      <c r="E7" s="15" t="s">
        <v>1</v>
      </c>
      <c r="F7" s="32" t="s">
        <v>1</v>
      </c>
      <c r="G7" s="32" t="s">
        <v>427</v>
      </c>
      <c r="H7" s="20" t="s">
        <v>428</v>
      </c>
    </row>
    <row r="8" spans="1:19" x14ac:dyDescent="0.35">
      <c r="A8" s="3" t="s">
        <v>141</v>
      </c>
      <c r="B8" s="3" t="s">
        <v>4</v>
      </c>
      <c r="C8" s="5">
        <v>13</v>
      </c>
      <c r="D8" s="5">
        <v>10</v>
      </c>
      <c r="E8" s="16">
        <f>121.82+20%</f>
        <v>122.02</v>
      </c>
      <c r="F8" s="35">
        <v>161.06</v>
      </c>
      <c r="G8" s="35">
        <f>F8*100/120</f>
        <v>134.21666666666667</v>
      </c>
      <c r="H8" s="21">
        <f>F8-F8*$H$6</f>
        <v>161.06</v>
      </c>
    </row>
    <row r="9" spans="1:19" x14ac:dyDescent="0.35">
      <c r="A9" s="3" t="s">
        <v>142</v>
      </c>
      <c r="B9" s="3" t="s">
        <v>5</v>
      </c>
      <c r="C9" s="5">
        <v>13</v>
      </c>
      <c r="D9" s="5">
        <v>12</v>
      </c>
      <c r="E9" s="17">
        <v>123.05</v>
      </c>
      <c r="F9" s="35">
        <v>162.41999999999999</v>
      </c>
      <c r="G9" s="35">
        <f t="shared" ref="G9:G72" si="0">F9*100/120</f>
        <v>135.35</v>
      </c>
      <c r="H9" s="21">
        <f t="shared" ref="H9:H72" si="1">F9-F9*$H$6</f>
        <v>162.41999999999999</v>
      </c>
    </row>
    <row r="10" spans="1:19" x14ac:dyDescent="0.35">
      <c r="A10" s="3" t="s">
        <v>143</v>
      </c>
      <c r="B10" s="3" t="s">
        <v>6</v>
      </c>
      <c r="C10" s="5">
        <v>13</v>
      </c>
      <c r="D10" s="5">
        <v>15</v>
      </c>
      <c r="E10" s="17">
        <v>124.98</v>
      </c>
      <c r="F10" s="35">
        <v>164.97</v>
      </c>
      <c r="G10" s="35">
        <f t="shared" si="0"/>
        <v>137.47499999999999</v>
      </c>
      <c r="H10" s="21">
        <f t="shared" si="1"/>
        <v>164.97</v>
      </c>
    </row>
    <row r="11" spans="1:19" x14ac:dyDescent="0.35">
      <c r="A11" s="3" t="s">
        <v>144</v>
      </c>
      <c r="B11" s="3" t="s">
        <v>7</v>
      </c>
      <c r="C11" s="5">
        <v>13</v>
      </c>
      <c r="D11" s="6">
        <v>18</v>
      </c>
      <c r="E11" s="15">
        <v>111.57</v>
      </c>
      <c r="F11" s="35">
        <v>147.19999999999999</v>
      </c>
      <c r="G11" s="35">
        <f t="shared" si="0"/>
        <v>122.66666666666666</v>
      </c>
      <c r="H11" s="21">
        <f t="shared" si="1"/>
        <v>147.19999999999999</v>
      </c>
      <c r="J11" s="9"/>
      <c r="K11" s="9"/>
      <c r="P11" s="1"/>
      <c r="Q11" s="1"/>
      <c r="R11" s="1"/>
      <c r="S11" s="1"/>
    </row>
    <row r="12" spans="1:19" x14ac:dyDescent="0.35">
      <c r="A12" s="3" t="s">
        <v>145</v>
      </c>
      <c r="B12" s="3" t="s">
        <v>8</v>
      </c>
      <c r="C12" s="5">
        <v>13</v>
      </c>
      <c r="D12" s="5">
        <v>22</v>
      </c>
      <c r="E12" s="17">
        <v>142.62</v>
      </c>
      <c r="F12" s="35">
        <v>188.25</v>
      </c>
      <c r="G12" s="35">
        <f t="shared" si="0"/>
        <v>156.875</v>
      </c>
      <c r="H12" s="21">
        <f t="shared" si="1"/>
        <v>188.25</v>
      </c>
      <c r="J12" s="9"/>
      <c r="K12" s="9"/>
    </row>
    <row r="13" spans="1:19" x14ac:dyDescent="0.35">
      <c r="A13" s="3" t="s">
        <v>146</v>
      </c>
      <c r="B13" s="3" t="s">
        <v>9</v>
      </c>
      <c r="C13" s="5">
        <v>13</v>
      </c>
      <c r="D13" s="5">
        <v>25</v>
      </c>
      <c r="E13" s="17">
        <v>150.25</v>
      </c>
      <c r="F13" s="33">
        <v>198.33</v>
      </c>
      <c r="G13" s="33">
        <f t="shared" si="0"/>
        <v>165.27500000000001</v>
      </c>
      <c r="H13" s="21">
        <f t="shared" si="1"/>
        <v>198.33</v>
      </c>
      <c r="J13" s="9"/>
      <c r="K13" s="9"/>
    </row>
    <row r="14" spans="1:19" x14ac:dyDescent="0.35">
      <c r="A14" s="3" t="s">
        <v>147</v>
      </c>
      <c r="B14" s="3" t="s">
        <v>10</v>
      </c>
      <c r="C14" s="5">
        <v>13</v>
      </c>
      <c r="D14" s="5">
        <v>28</v>
      </c>
      <c r="E14" s="17">
        <v>156.52000000000001</v>
      </c>
      <c r="F14" s="33">
        <v>206.6</v>
      </c>
      <c r="G14" s="33">
        <f t="shared" si="0"/>
        <v>172.16666666666666</v>
      </c>
      <c r="H14" s="21">
        <f>F14-F14*$H$6</f>
        <v>206.6</v>
      </c>
      <c r="J14" s="10"/>
      <c r="K14" s="10"/>
    </row>
    <row r="15" spans="1:19" ht="28.5" customHeight="1" x14ac:dyDescent="0.35">
      <c r="A15" s="3" t="s">
        <v>148</v>
      </c>
      <c r="B15" s="3" t="s">
        <v>11</v>
      </c>
      <c r="C15" s="5">
        <v>13</v>
      </c>
      <c r="D15" s="5">
        <v>35</v>
      </c>
      <c r="E15" s="17">
        <v>173.53</v>
      </c>
      <c r="F15" s="33">
        <v>229.05</v>
      </c>
      <c r="G15" s="33">
        <f t="shared" si="0"/>
        <v>190.875</v>
      </c>
      <c r="H15" s="21">
        <f t="shared" si="1"/>
        <v>229.05</v>
      </c>
      <c r="J15" s="11"/>
      <c r="K15" s="12"/>
      <c r="L15" s="2"/>
    </row>
    <row r="16" spans="1:19" ht="21.75" customHeight="1" x14ac:dyDescent="0.35">
      <c r="A16" s="3" t="s">
        <v>149</v>
      </c>
      <c r="B16" s="3" t="s">
        <v>12</v>
      </c>
      <c r="C16" s="5">
        <v>13</v>
      </c>
      <c r="D16" s="5">
        <v>42</v>
      </c>
      <c r="E16" s="17">
        <v>199.48</v>
      </c>
      <c r="F16" s="33">
        <v>263.31</v>
      </c>
      <c r="G16" s="33">
        <f t="shared" si="0"/>
        <v>219.42500000000001</v>
      </c>
      <c r="H16" s="21">
        <f t="shared" si="1"/>
        <v>263.31</v>
      </c>
      <c r="J16" s="10"/>
      <c r="K16" s="10"/>
    </row>
    <row r="17" spans="1:11" ht="30.75" customHeight="1" x14ac:dyDescent="0.35">
      <c r="A17" s="3" t="s">
        <v>150</v>
      </c>
      <c r="B17" s="3" t="s">
        <v>13</v>
      </c>
      <c r="C17" s="5">
        <v>13</v>
      </c>
      <c r="D17" s="5">
        <v>48</v>
      </c>
      <c r="E17" s="17">
        <v>223.48</v>
      </c>
      <c r="F17" s="33">
        <v>294.99</v>
      </c>
      <c r="G17" s="33">
        <f t="shared" si="0"/>
        <v>245.82499999999999</v>
      </c>
      <c r="H17" s="21">
        <f t="shared" si="1"/>
        <v>294.99</v>
      </c>
      <c r="I17" s="12"/>
      <c r="J17" s="10"/>
      <c r="K17" s="10"/>
    </row>
    <row r="18" spans="1:11" x14ac:dyDescent="0.35">
      <c r="A18" s="3" t="s">
        <v>151</v>
      </c>
      <c r="B18" s="3" t="s">
        <v>14</v>
      </c>
      <c r="C18" s="5">
        <v>13</v>
      </c>
      <c r="D18" s="5">
        <v>54</v>
      </c>
      <c r="E18" s="17">
        <v>246.48</v>
      </c>
      <c r="F18" s="33">
        <v>325.35000000000002</v>
      </c>
      <c r="G18" s="33">
        <f t="shared" si="0"/>
        <v>271.12500000000006</v>
      </c>
      <c r="H18" s="21">
        <f t="shared" si="1"/>
        <v>325.35000000000002</v>
      </c>
    </row>
    <row r="19" spans="1:11" ht="18.75" x14ac:dyDescent="0.3">
      <c r="A19" s="3" t="s">
        <v>152</v>
      </c>
      <c r="B19" s="3" t="s">
        <v>16</v>
      </c>
      <c r="C19" s="5">
        <v>13</v>
      </c>
      <c r="D19" s="5">
        <v>57</v>
      </c>
      <c r="E19" s="17">
        <v>264.85000000000002</v>
      </c>
      <c r="F19" s="33">
        <v>349.6</v>
      </c>
      <c r="G19" s="33">
        <f t="shared" si="0"/>
        <v>291.33333333333331</v>
      </c>
      <c r="H19" s="21">
        <f t="shared" si="1"/>
        <v>349.6</v>
      </c>
      <c r="I19"/>
    </row>
    <row r="20" spans="1:11" ht="18.75" x14ac:dyDescent="0.3">
      <c r="A20" s="3" t="s">
        <v>153</v>
      </c>
      <c r="B20" s="3" t="s">
        <v>15</v>
      </c>
      <c r="C20" s="5">
        <v>13</v>
      </c>
      <c r="D20" s="5">
        <v>60</v>
      </c>
      <c r="E20" s="17">
        <v>283.83</v>
      </c>
      <c r="F20" s="33">
        <v>374.65</v>
      </c>
      <c r="G20" s="33">
        <f t="shared" si="0"/>
        <v>312.20833333333331</v>
      </c>
      <c r="H20" s="21">
        <f t="shared" si="1"/>
        <v>374.65</v>
      </c>
      <c r="I20"/>
    </row>
    <row r="21" spans="1:11" ht="18.75" x14ac:dyDescent="0.3">
      <c r="A21" s="3" t="s">
        <v>154</v>
      </c>
      <c r="B21" s="3" t="s">
        <v>17</v>
      </c>
      <c r="C21" s="5">
        <v>13</v>
      </c>
      <c r="D21" s="5">
        <v>64</v>
      </c>
      <c r="E21" s="17">
        <v>295.70999999999998</v>
      </c>
      <c r="F21" s="33">
        <v>390.33</v>
      </c>
      <c r="G21" s="33">
        <f t="shared" si="0"/>
        <v>325.27499999999998</v>
      </c>
      <c r="H21" s="21">
        <f t="shared" si="1"/>
        <v>390.33</v>
      </c>
      <c r="I21"/>
    </row>
    <row r="22" spans="1:11" ht="18.75" x14ac:dyDescent="0.3">
      <c r="A22" s="3" t="s">
        <v>155</v>
      </c>
      <c r="B22" s="3" t="s">
        <v>18</v>
      </c>
      <c r="C22" s="5">
        <v>13</v>
      </c>
      <c r="D22" s="5">
        <v>70</v>
      </c>
      <c r="E22" s="17">
        <v>316.52</v>
      </c>
      <c r="F22" s="33">
        <v>417.8</v>
      </c>
      <c r="G22" s="33">
        <f t="shared" si="0"/>
        <v>348.16666666666669</v>
      </c>
      <c r="H22" s="21">
        <f t="shared" si="1"/>
        <v>417.8</v>
      </c>
      <c r="I22"/>
    </row>
    <row r="23" spans="1:11" ht="18.75" x14ac:dyDescent="0.3">
      <c r="A23" s="3" t="s">
        <v>156</v>
      </c>
      <c r="B23" s="3" t="s">
        <v>19</v>
      </c>
      <c r="C23" s="5">
        <v>13</v>
      </c>
      <c r="D23" s="5">
        <v>76</v>
      </c>
      <c r="E23" s="17">
        <v>336.1</v>
      </c>
      <c r="F23" s="33">
        <v>443.65</v>
      </c>
      <c r="G23" s="33">
        <f t="shared" si="0"/>
        <v>369.70833333333331</v>
      </c>
      <c r="H23" s="21">
        <f t="shared" si="1"/>
        <v>443.65</v>
      </c>
      <c r="I23"/>
    </row>
    <row r="24" spans="1:11" ht="18.75" x14ac:dyDescent="0.3">
      <c r="A24" s="3" t="s">
        <v>157</v>
      </c>
      <c r="B24" s="3" t="s">
        <v>20</v>
      </c>
      <c r="C24" s="5">
        <v>13</v>
      </c>
      <c r="D24" s="5">
        <v>80</v>
      </c>
      <c r="E24" s="17">
        <v>378.55</v>
      </c>
      <c r="F24" s="33">
        <v>499.68</v>
      </c>
      <c r="G24" s="33">
        <f t="shared" si="0"/>
        <v>416.4</v>
      </c>
      <c r="H24" s="21">
        <f t="shared" si="1"/>
        <v>499.68</v>
      </c>
      <c r="I24"/>
    </row>
    <row r="25" spans="1:11" ht="18.75" x14ac:dyDescent="0.3">
      <c r="A25" s="3" t="s">
        <v>158</v>
      </c>
      <c r="B25" s="3" t="s">
        <v>21</v>
      </c>
      <c r="C25" s="5">
        <v>13</v>
      </c>
      <c r="D25" s="5">
        <v>89</v>
      </c>
      <c r="E25" s="17">
        <v>395.51</v>
      </c>
      <c r="F25" s="33">
        <v>522.07000000000005</v>
      </c>
      <c r="G25" s="33">
        <f t="shared" si="0"/>
        <v>435.05833333333339</v>
      </c>
      <c r="H25" s="21">
        <f t="shared" si="1"/>
        <v>522.07000000000005</v>
      </c>
      <c r="I25"/>
    </row>
    <row r="26" spans="1:11" ht="18.75" x14ac:dyDescent="0.3">
      <c r="A26" s="3" t="s">
        <v>162</v>
      </c>
      <c r="B26" s="3" t="s">
        <v>22</v>
      </c>
      <c r="C26" s="5">
        <v>13</v>
      </c>
      <c r="D26" s="5">
        <v>102</v>
      </c>
      <c r="E26" s="17">
        <v>485.56</v>
      </c>
      <c r="F26" s="33">
        <v>640.92999999999995</v>
      </c>
      <c r="G26" s="33">
        <f t="shared" si="0"/>
        <v>534.10833333333323</v>
      </c>
      <c r="H26" s="21">
        <f t="shared" si="1"/>
        <v>640.92999999999995</v>
      </c>
      <c r="I26"/>
    </row>
    <row r="27" spans="1:11" ht="18.75" x14ac:dyDescent="0.3">
      <c r="A27" s="3" t="s">
        <v>159</v>
      </c>
      <c r="B27" s="3" t="s">
        <v>23</v>
      </c>
      <c r="C27" s="5">
        <v>13</v>
      </c>
      <c r="D27" s="5">
        <v>108</v>
      </c>
      <c r="E27" s="17">
        <v>530.14</v>
      </c>
      <c r="F27" s="33">
        <v>699.78</v>
      </c>
      <c r="G27" s="33">
        <f t="shared" si="0"/>
        <v>583.15</v>
      </c>
      <c r="H27" s="21">
        <f t="shared" si="1"/>
        <v>699.78</v>
      </c>
      <c r="I27"/>
    </row>
    <row r="28" spans="1:11" ht="18.75" x14ac:dyDescent="0.3">
      <c r="A28" s="3" t="s">
        <v>160</v>
      </c>
      <c r="B28" s="3" t="s">
        <v>24</v>
      </c>
      <c r="C28" s="5">
        <v>13</v>
      </c>
      <c r="D28" s="5">
        <v>114</v>
      </c>
      <c r="E28" s="17">
        <v>607.33000000000004</v>
      </c>
      <c r="F28" s="33">
        <v>801.67</v>
      </c>
      <c r="G28" s="33">
        <f t="shared" si="0"/>
        <v>668.05833333333328</v>
      </c>
      <c r="H28" s="21">
        <f t="shared" si="1"/>
        <v>801.67</v>
      </c>
      <c r="I28"/>
    </row>
    <row r="29" spans="1:11" ht="18.75" x14ac:dyDescent="0.3">
      <c r="A29" s="3" t="s">
        <v>161</v>
      </c>
      <c r="B29" s="3" t="s">
        <v>26</v>
      </c>
      <c r="C29" s="5">
        <v>13</v>
      </c>
      <c r="D29" s="5">
        <v>125</v>
      </c>
      <c r="E29" s="17">
        <v>641.04999999999995</v>
      </c>
      <c r="F29" s="33">
        <v>846.18</v>
      </c>
      <c r="G29" s="33">
        <f t="shared" si="0"/>
        <v>705.15</v>
      </c>
      <c r="H29" s="21">
        <f t="shared" si="1"/>
        <v>846.18</v>
      </c>
      <c r="I29"/>
    </row>
    <row r="30" spans="1:11" ht="18.75" x14ac:dyDescent="0.3">
      <c r="A30" s="3" t="s">
        <v>163</v>
      </c>
      <c r="B30" s="3" t="s">
        <v>27</v>
      </c>
      <c r="C30" s="5">
        <v>13</v>
      </c>
      <c r="D30" s="5">
        <v>133</v>
      </c>
      <c r="E30" s="17">
        <v>746.84</v>
      </c>
      <c r="F30" s="33">
        <v>985.82</v>
      </c>
      <c r="G30" s="33">
        <f t="shared" si="0"/>
        <v>821.51666666666665</v>
      </c>
      <c r="H30" s="21">
        <f t="shared" si="1"/>
        <v>985.82</v>
      </c>
      <c r="I30"/>
    </row>
    <row r="31" spans="1:11" ht="18.75" x14ac:dyDescent="0.3">
      <c r="A31" s="3" t="s">
        <v>164</v>
      </c>
      <c r="B31" s="8" t="s">
        <v>28</v>
      </c>
      <c r="C31" s="5">
        <v>13</v>
      </c>
      <c r="D31" s="5">
        <v>160</v>
      </c>
      <c r="E31" s="17">
        <v>980.63</v>
      </c>
      <c r="F31" s="33">
        <v>1294.43</v>
      </c>
      <c r="G31" s="33">
        <f t="shared" si="0"/>
        <v>1078.6916666666666</v>
      </c>
      <c r="H31" s="21">
        <f t="shared" si="1"/>
        <v>1294.43</v>
      </c>
      <c r="I31"/>
    </row>
    <row r="32" spans="1:11" ht="18.75" x14ac:dyDescent="0.3">
      <c r="A32" s="3" t="s">
        <v>165</v>
      </c>
      <c r="B32" s="3" t="s">
        <v>29</v>
      </c>
      <c r="C32" s="5">
        <v>19</v>
      </c>
      <c r="D32" s="5">
        <v>10</v>
      </c>
      <c r="E32" s="17">
        <v>157.76</v>
      </c>
      <c r="F32" s="33">
        <v>208.24</v>
      </c>
      <c r="G32" s="33">
        <f t="shared" si="0"/>
        <v>173.53333333333333</v>
      </c>
      <c r="H32" s="21">
        <f t="shared" si="1"/>
        <v>208.24</v>
      </c>
      <c r="I32"/>
    </row>
    <row r="33" spans="1:9" ht="18.75" x14ac:dyDescent="0.3">
      <c r="A33" s="3" t="s">
        <v>166</v>
      </c>
      <c r="B33" s="3" t="s">
        <v>30</v>
      </c>
      <c r="C33" s="5">
        <v>19</v>
      </c>
      <c r="D33" s="5">
        <v>12</v>
      </c>
      <c r="E33" s="17">
        <v>160.65</v>
      </c>
      <c r="F33" s="33">
        <v>212.05</v>
      </c>
      <c r="G33" s="33">
        <f t="shared" si="0"/>
        <v>176.70833333333334</v>
      </c>
      <c r="H33" s="21">
        <f t="shared" si="1"/>
        <v>212.05</v>
      </c>
      <c r="I33"/>
    </row>
    <row r="34" spans="1:9" ht="18.75" x14ac:dyDescent="0.3">
      <c r="A34" s="3" t="s">
        <v>167</v>
      </c>
      <c r="B34" s="3" t="s">
        <v>31</v>
      </c>
      <c r="C34" s="5">
        <v>19</v>
      </c>
      <c r="D34" s="5">
        <v>15</v>
      </c>
      <c r="E34" s="17">
        <v>164.88</v>
      </c>
      <c r="F34" s="33">
        <v>217.64</v>
      </c>
      <c r="G34" s="33">
        <f t="shared" si="0"/>
        <v>181.36666666666667</v>
      </c>
      <c r="H34" s="21">
        <f t="shared" si="1"/>
        <v>217.64</v>
      </c>
      <c r="I34"/>
    </row>
    <row r="35" spans="1:9" ht="18.75" x14ac:dyDescent="0.3">
      <c r="A35" s="3" t="s">
        <v>168</v>
      </c>
      <c r="B35" s="3" t="s">
        <v>32</v>
      </c>
      <c r="C35" s="5">
        <v>19</v>
      </c>
      <c r="D35" s="6">
        <v>18</v>
      </c>
      <c r="E35" s="17">
        <v>166</v>
      </c>
      <c r="F35" s="33">
        <v>219.12</v>
      </c>
      <c r="G35" s="33">
        <f t="shared" si="0"/>
        <v>182.6</v>
      </c>
      <c r="H35" s="21">
        <f t="shared" si="1"/>
        <v>219.12</v>
      </c>
      <c r="I35"/>
    </row>
    <row r="36" spans="1:9" ht="18.75" x14ac:dyDescent="0.3">
      <c r="A36" s="3" t="s">
        <v>169</v>
      </c>
      <c r="B36" s="3" t="s">
        <v>33</v>
      </c>
      <c r="C36" s="5">
        <v>19</v>
      </c>
      <c r="D36" s="5">
        <v>22</v>
      </c>
      <c r="E36" s="17">
        <v>180.25</v>
      </c>
      <c r="F36" s="33">
        <v>237.93</v>
      </c>
      <c r="G36" s="33">
        <f t="shared" si="0"/>
        <v>198.27500000000001</v>
      </c>
      <c r="H36" s="21">
        <f t="shared" si="1"/>
        <v>237.93</v>
      </c>
      <c r="I36"/>
    </row>
    <row r="37" spans="1:9" ht="18.75" x14ac:dyDescent="0.3">
      <c r="A37" s="3" t="s">
        <v>170</v>
      </c>
      <c r="B37" s="3" t="s">
        <v>34</v>
      </c>
      <c r="C37" s="5">
        <v>19</v>
      </c>
      <c r="D37" s="5">
        <v>25</v>
      </c>
      <c r="E37" s="17">
        <v>185.55</v>
      </c>
      <c r="F37" s="33">
        <v>244.92</v>
      </c>
      <c r="G37" s="33">
        <f t="shared" si="0"/>
        <v>204.1</v>
      </c>
      <c r="H37" s="21">
        <f t="shared" si="1"/>
        <v>244.92</v>
      </c>
      <c r="I37"/>
    </row>
    <row r="38" spans="1:9" ht="18.75" x14ac:dyDescent="0.3">
      <c r="A38" s="3" t="s">
        <v>171</v>
      </c>
      <c r="B38" s="3" t="s">
        <v>35</v>
      </c>
      <c r="C38" s="5">
        <v>19</v>
      </c>
      <c r="D38" s="5">
        <v>28</v>
      </c>
      <c r="E38" s="17">
        <v>193.67</v>
      </c>
      <c r="F38" s="33">
        <v>255.64</v>
      </c>
      <c r="G38" s="33">
        <f t="shared" si="0"/>
        <v>213.03333333333333</v>
      </c>
      <c r="H38" s="21">
        <f t="shared" si="1"/>
        <v>255.64</v>
      </c>
      <c r="I38"/>
    </row>
    <row r="39" spans="1:9" ht="18.75" x14ac:dyDescent="0.3">
      <c r="A39" s="3" t="s">
        <v>172</v>
      </c>
      <c r="B39" s="3" t="s">
        <v>36</v>
      </c>
      <c r="C39" s="5">
        <v>19</v>
      </c>
      <c r="D39" s="5">
        <v>35</v>
      </c>
      <c r="E39" s="17">
        <v>221.78</v>
      </c>
      <c r="F39" s="33">
        <v>292.74</v>
      </c>
      <c r="G39" s="33">
        <f t="shared" si="0"/>
        <v>243.95</v>
      </c>
      <c r="H39" s="21">
        <f t="shared" si="1"/>
        <v>292.74</v>
      </c>
      <c r="I39"/>
    </row>
    <row r="40" spans="1:9" ht="18.75" x14ac:dyDescent="0.3">
      <c r="A40" s="3" t="s">
        <v>173</v>
      </c>
      <c r="B40" s="3" t="s">
        <v>37</v>
      </c>
      <c r="C40" s="5">
        <v>19</v>
      </c>
      <c r="D40" s="5">
        <v>42</v>
      </c>
      <c r="E40" s="17">
        <v>237.52</v>
      </c>
      <c r="F40" s="33">
        <v>313.52</v>
      </c>
      <c r="G40" s="33">
        <f t="shared" si="0"/>
        <v>261.26666666666665</v>
      </c>
      <c r="H40" s="21">
        <f t="shared" si="1"/>
        <v>313.52</v>
      </c>
      <c r="I40"/>
    </row>
    <row r="41" spans="1:9" ht="18.75" x14ac:dyDescent="0.3">
      <c r="A41" s="3" t="s">
        <v>174</v>
      </c>
      <c r="B41" s="3" t="s">
        <v>38</v>
      </c>
      <c r="C41" s="5">
        <v>19</v>
      </c>
      <c r="D41" s="5">
        <v>48</v>
      </c>
      <c r="E41" s="17">
        <v>259.63</v>
      </c>
      <c r="F41" s="33">
        <v>342.71</v>
      </c>
      <c r="G41" s="33">
        <f t="shared" si="0"/>
        <v>285.59166666666664</v>
      </c>
      <c r="H41" s="21">
        <f t="shared" si="1"/>
        <v>342.71</v>
      </c>
      <c r="I41"/>
    </row>
    <row r="42" spans="1:9" ht="18.75" x14ac:dyDescent="0.3">
      <c r="A42" s="3" t="s">
        <v>175</v>
      </c>
      <c r="B42" s="3" t="s">
        <v>39</v>
      </c>
      <c r="C42" s="5">
        <v>19</v>
      </c>
      <c r="D42" s="5">
        <v>54</v>
      </c>
      <c r="E42" s="17">
        <v>279.52999999999997</v>
      </c>
      <c r="F42" s="33">
        <v>368.97</v>
      </c>
      <c r="G42" s="33">
        <f t="shared" si="0"/>
        <v>307.47500000000002</v>
      </c>
      <c r="H42" s="21">
        <f t="shared" si="1"/>
        <v>368.97</v>
      </c>
      <c r="I42"/>
    </row>
    <row r="43" spans="1:9" ht="18.75" x14ac:dyDescent="0.3">
      <c r="A43" s="3" t="s">
        <v>176</v>
      </c>
      <c r="B43" s="3" t="s">
        <v>40</v>
      </c>
      <c r="C43" s="5">
        <v>19</v>
      </c>
      <c r="D43" s="5">
        <v>57</v>
      </c>
      <c r="E43" s="17">
        <v>288.47000000000003</v>
      </c>
      <c r="F43" s="33">
        <v>380.78</v>
      </c>
      <c r="G43" s="33">
        <f t="shared" si="0"/>
        <v>317.31666666666666</v>
      </c>
      <c r="H43" s="21">
        <f t="shared" si="1"/>
        <v>380.78</v>
      </c>
      <c r="I43"/>
    </row>
    <row r="44" spans="1:9" ht="18.75" x14ac:dyDescent="0.3">
      <c r="A44" s="3" t="s">
        <v>177</v>
      </c>
      <c r="B44" s="3" t="s">
        <v>41</v>
      </c>
      <c r="C44" s="5">
        <v>19</v>
      </c>
      <c r="D44" s="5">
        <v>60</v>
      </c>
      <c r="E44" s="17">
        <v>320.52999999999997</v>
      </c>
      <c r="F44" s="33">
        <v>423.09</v>
      </c>
      <c r="G44" s="33">
        <f t="shared" si="0"/>
        <v>352.57499999999999</v>
      </c>
      <c r="H44" s="21">
        <f t="shared" si="1"/>
        <v>423.09</v>
      </c>
      <c r="I44"/>
    </row>
    <row r="45" spans="1:9" ht="18.75" x14ac:dyDescent="0.3">
      <c r="A45" s="3" t="s">
        <v>178</v>
      </c>
      <c r="B45" s="3" t="s">
        <v>42</v>
      </c>
      <c r="C45" s="5">
        <v>19</v>
      </c>
      <c r="D45" s="5">
        <v>64</v>
      </c>
      <c r="E45" s="17">
        <v>331.65</v>
      </c>
      <c r="F45" s="33">
        <v>437.77</v>
      </c>
      <c r="G45" s="33">
        <f t="shared" si="0"/>
        <v>364.80833333333334</v>
      </c>
      <c r="H45" s="21">
        <f t="shared" si="1"/>
        <v>437.77</v>
      </c>
      <c r="I45"/>
    </row>
    <row r="46" spans="1:9" ht="18.75" x14ac:dyDescent="0.3">
      <c r="A46" s="3" t="s">
        <v>179</v>
      </c>
      <c r="B46" s="3" t="s">
        <v>43</v>
      </c>
      <c r="C46" s="5">
        <v>19</v>
      </c>
      <c r="D46" s="5">
        <v>70</v>
      </c>
      <c r="E46" s="17">
        <v>395.55</v>
      </c>
      <c r="F46" s="33">
        <v>522.12</v>
      </c>
      <c r="G46" s="33">
        <f t="shared" si="0"/>
        <v>435.1</v>
      </c>
      <c r="H46" s="21">
        <f t="shared" si="1"/>
        <v>522.12</v>
      </c>
      <c r="I46"/>
    </row>
    <row r="47" spans="1:9" ht="18.75" x14ac:dyDescent="0.3">
      <c r="A47" s="3" t="s">
        <v>180</v>
      </c>
      <c r="B47" s="3" t="s">
        <v>44</v>
      </c>
      <c r="C47" s="5">
        <v>19</v>
      </c>
      <c r="D47" s="5">
        <v>76</v>
      </c>
      <c r="E47" s="17">
        <v>413.32</v>
      </c>
      <c r="F47" s="33">
        <v>545.58000000000004</v>
      </c>
      <c r="G47" s="33">
        <f t="shared" si="0"/>
        <v>454.65000000000003</v>
      </c>
      <c r="H47" s="21">
        <f t="shared" si="1"/>
        <v>545.58000000000004</v>
      </c>
      <c r="I47"/>
    </row>
    <row r="48" spans="1:9" ht="18.75" x14ac:dyDescent="0.3">
      <c r="A48" s="3" t="s">
        <v>181</v>
      </c>
      <c r="B48" s="3" t="s">
        <v>45</v>
      </c>
      <c r="C48" s="5">
        <v>19</v>
      </c>
      <c r="D48" s="5">
        <v>80</v>
      </c>
      <c r="E48" s="17">
        <v>432.71</v>
      </c>
      <c r="F48" s="33">
        <v>571.16999999999996</v>
      </c>
      <c r="G48" s="33">
        <f t="shared" si="0"/>
        <v>475.97499999999997</v>
      </c>
      <c r="H48" s="21">
        <f t="shared" si="1"/>
        <v>571.16999999999996</v>
      </c>
      <c r="I48"/>
    </row>
    <row r="49" spans="1:9" ht="18.75" x14ac:dyDescent="0.3">
      <c r="A49" s="3" t="s">
        <v>182</v>
      </c>
      <c r="B49" s="3" t="s">
        <v>46</v>
      </c>
      <c r="C49" s="5">
        <v>19</v>
      </c>
      <c r="D49" s="5">
        <v>89</v>
      </c>
      <c r="E49" s="17">
        <v>464.46</v>
      </c>
      <c r="F49" s="33">
        <v>613.08000000000004</v>
      </c>
      <c r="G49" s="33">
        <f t="shared" si="0"/>
        <v>510.90000000000003</v>
      </c>
      <c r="H49" s="21">
        <f t="shared" si="1"/>
        <v>613.08000000000004</v>
      </c>
      <c r="I49"/>
    </row>
    <row r="50" spans="1:9" ht="18.75" x14ac:dyDescent="0.3">
      <c r="A50" s="3" t="s">
        <v>183</v>
      </c>
      <c r="B50" s="3" t="s">
        <v>47</v>
      </c>
      <c r="C50" s="5">
        <v>19</v>
      </c>
      <c r="D50" s="5">
        <v>108</v>
      </c>
      <c r="E50" s="17">
        <v>585.41</v>
      </c>
      <c r="F50" s="33">
        <v>772.74</v>
      </c>
      <c r="G50" s="33">
        <f t="shared" si="0"/>
        <v>643.95000000000005</v>
      </c>
      <c r="H50" s="21">
        <f t="shared" si="1"/>
        <v>772.74</v>
      </c>
      <c r="I50"/>
    </row>
    <row r="51" spans="1:9" ht="18.75" x14ac:dyDescent="0.3">
      <c r="A51" s="3" t="s">
        <v>184</v>
      </c>
      <c r="B51" s="3" t="s">
        <v>48</v>
      </c>
      <c r="C51" s="5">
        <v>19</v>
      </c>
      <c r="D51" s="5">
        <v>114</v>
      </c>
      <c r="E51" s="17">
        <v>634.64</v>
      </c>
      <c r="F51" s="33">
        <v>837.72</v>
      </c>
      <c r="G51" s="33">
        <f t="shared" si="0"/>
        <v>698.1</v>
      </c>
      <c r="H51" s="21">
        <f t="shared" si="1"/>
        <v>837.72</v>
      </c>
      <c r="I51"/>
    </row>
    <row r="52" spans="1:9" ht="18.75" x14ac:dyDescent="0.3">
      <c r="A52" s="3" t="s">
        <v>185</v>
      </c>
      <c r="B52" s="3" t="s">
        <v>50</v>
      </c>
      <c r="C52" s="5">
        <v>19</v>
      </c>
      <c r="D52" s="5">
        <v>133</v>
      </c>
      <c r="E52" s="17">
        <v>870.89</v>
      </c>
      <c r="F52" s="33">
        <v>1149.57</v>
      </c>
      <c r="G52" s="33">
        <f t="shared" si="0"/>
        <v>957.97500000000002</v>
      </c>
      <c r="H52" s="21">
        <f t="shared" si="1"/>
        <v>1149.57</v>
      </c>
      <c r="I52"/>
    </row>
    <row r="53" spans="1:9" ht="18.75" x14ac:dyDescent="0.3">
      <c r="A53" s="3" t="s">
        <v>186</v>
      </c>
      <c r="B53" s="3" t="s">
        <v>51</v>
      </c>
      <c r="C53" s="5">
        <v>19</v>
      </c>
      <c r="D53" s="5">
        <v>140</v>
      </c>
      <c r="E53" s="17">
        <v>858.64</v>
      </c>
      <c r="F53" s="33">
        <v>1133.4000000000001</v>
      </c>
      <c r="G53" s="33">
        <f t="shared" si="0"/>
        <v>944.50000000000011</v>
      </c>
      <c r="H53" s="21">
        <f t="shared" si="1"/>
        <v>1133.4000000000001</v>
      </c>
      <c r="I53"/>
    </row>
    <row r="54" spans="1:9" ht="18.75" x14ac:dyDescent="0.3">
      <c r="A54" s="3" t="s">
        <v>187</v>
      </c>
      <c r="B54" s="3" t="s">
        <v>49</v>
      </c>
      <c r="C54" s="5">
        <v>19</v>
      </c>
      <c r="D54" s="5">
        <v>160</v>
      </c>
      <c r="E54" s="17">
        <v>870.76</v>
      </c>
      <c r="F54" s="33">
        <v>1149.4000000000001</v>
      </c>
      <c r="G54" s="33">
        <f t="shared" si="0"/>
        <v>957.83333333333348</v>
      </c>
      <c r="H54" s="21">
        <f t="shared" si="1"/>
        <v>1149.4000000000001</v>
      </c>
      <c r="I54"/>
    </row>
    <row r="55" spans="1:9" ht="18.75" x14ac:dyDescent="0.3">
      <c r="A55" s="3" t="s">
        <v>188</v>
      </c>
      <c r="B55" s="3" t="s">
        <v>52</v>
      </c>
      <c r="C55" s="5">
        <v>19</v>
      </c>
      <c r="D55" s="5">
        <v>219</v>
      </c>
      <c r="E55" s="17">
        <v>1921.47</v>
      </c>
      <c r="F55" s="33">
        <v>2536.34</v>
      </c>
      <c r="G55" s="33">
        <f t="shared" si="0"/>
        <v>2113.6166666666668</v>
      </c>
      <c r="H55" s="21">
        <f t="shared" si="1"/>
        <v>2536.34</v>
      </c>
      <c r="I55"/>
    </row>
    <row r="56" spans="1:9" ht="18.75" x14ac:dyDescent="0.3">
      <c r="A56" s="3" t="s">
        <v>189</v>
      </c>
      <c r="B56" s="3" t="s">
        <v>53</v>
      </c>
      <c r="C56" s="5">
        <v>19</v>
      </c>
      <c r="D56" s="5">
        <v>273</v>
      </c>
      <c r="E56" s="17">
        <v>2760.66</v>
      </c>
      <c r="F56" s="33">
        <v>3644.07</v>
      </c>
      <c r="G56" s="33">
        <f t="shared" si="0"/>
        <v>3036.7249999999999</v>
      </c>
      <c r="H56" s="21">
        <f t="shared" si="1"/>
        <v>3644.07</v>
      </c>
      <c r="I56"/>
    </row>
    <row r="57" spans="1:9" ht="18.75" x14ac:dyDescent="0.3">
      <c r="A57" s="3" t="s">
        <v>190</v>
      </c>
      <c r="B57" s="3" t="s">
        <v>54</v>
      </c>
      <c r="C57" s="5">
        <v>19</v>
      </c>
      <c r="D57" s="5">
        <v>325</v>
      </c>
      <c r="E57" s="17">
        <v>2957.97</v>
      </c>
      <c r="F57" s="33">
        <v>3904.52</v>
      </c>
      <c r="G57" s="33">
        <f t="shared" si="0"/>
        <v>3253.7666666666669</v>
      </c>
      <c r="H57" s="21">
        <f t="shared" si="1"/>
        <v>3904.52</v>
      </c>
      <c r="I57"/>
    </row>
    <row r="58" spans="1:9" ht="18.75" x14ac:dyDescent="0.3">
      <c r="A58" s="3" t="s">
        <v>191</v>
      </c>
      <c r="B58" s="3" t="s">
        <v>55</v>
      </c>
      <c r="C58" s="5">
        <v>25</v>
      </c>
      <c r="D58" s="5">
        <v>10</v>
      </c>
      <c r="E58" s="17">
        <v>184.15</v>
      </c>
      <c r="F58" s="33">
        <v>243.07</v>
      </c>
      <c r="G58" s="33">
        <f t="shared" si="0"/>
        <v>202.55833333333334</v>
      </c>
      <c r="H58" s="21">
        <f t="shared" si="1"/>
        <v>243.07</v>
      </c>
      <c r="I58"/>
    </row>
    <row r="59" spans="1:9" ht="18.75" x14ac:dyDescent="0.3">
      <c r="A59" s="3" t="s">
        <v>192</v>
      </c>
      <c r="B59" s="3" t="s">
        <v>56</v>
      </c>
      <c r="C59" s="5">
        <v>25</v>
      </c>
      <c r="D59" s="5">
        <v>12</v>
      </c>
      <c r="E59" s="17">
        <v>186.76</v>
      </c>
      <c r="F59" s="33">
        <v>246.52</v>
      </c>
      <c r="G59" s="33">
        <f t="shared" si="0"/>
        <v>205.43333333333334</v>
      </c>
      <c r="H59" s="21">
        <f t="shared" si="1"/>
        <v>246.52</v>
      </c>
      <c r="I59"/>
    </row>
    <row r="60" spans="1:9" ht="18.75" x14ac:dyDescent="0.3">
      <c r="A60" s="3" t="s">
        <v>193</v>
      </c>
      <c r="B60" s="3" t="s">
        <v>57</v>
      </c>
      <c r="C60" s="5">
        <v>25</v>
      </c>
      <c r="D60" s="5">
        <v>15</v>
      </c>
      <c r="E60" s="17">
        <v>189.98</v>
      </c>
      <c r="F60" s="33">
        <v>250.77</v>
      </c>
      <c r="G60" s="33">
        <f t="shared" si="0"/>
        <v>208.97499999999999</v>
      </c>
      <c r="H60" s="21">
        <f t="shared" si="1"/>
        <v>250.77</v>
      </c>
      <c r="I60"/>
    </row>
    <row r="61" spans="1:9" ht="18.75" x14ac:dyDescent="0.3">
      <c r="A61" s="3" t="s">
        <v>194</v>
      </c>
      <c r="B61" s="3" t="s">
        <v>58</v>
      </c>
      <c r="C61" s="5">
        <v>25</v>
      </c>
      <c r="D61" s="6">
        <v>18</v>
      </c>
      <c r="E61" s="17">
        <v>194.5</v>
      </c>
      <c r="F61" s="33">
        <v>256.74</v>
      </c>
      <c r="G61" s="33">
        <f t="shared" si="0"/>
        <v>213.95</v>
      </c>
      <c r="H61" s="21">
        <f t="shared" si="1"/>
        <v>256.74</v>
      </c>
      <c r="I61"/>
    </row>
    <row r="62" spans="1:9" ht="18.75" x14ac:dyDescent="0.3">
      <c r="A62" s="3" t="s">
        <v>195</v>
      </c>
      <c r="B62" s="3" t="s">
        <v>59</v>
      </c>
      <c r="C62" s="5">
        <v>25</v>
      </c>
      <c r="D62" s="5">
        <v>22</v>
      </c>
      <c r="E62" s="17">
        <v>234.59</v>
      </c>
      <c r="F62" s="33">
        <v>309.64999999999998</v>
      </c>
      <c r="G62" s="33">
        <f t="shared" si="0"/>
        <v>258.04166666666663</v>
      </c>
      <c r="H62" s="21">
        <f t="shared" si="1"/>
        <v>309.64999999999998</v>
      </c>
      <c r="I62"/>
    </row>
    <row r="63" spans="1:9" ht="18.75" x14ac:dyDescent="0.3">
      <c r="A63" s="3" t="s">
        <v>197</v>
      </c>
      <c r="B63" s="3" t="s">
        <v>60</v>
      </c>
      <c r="C63" s="5">
        <v>25</v>
      </c>
      <c r="D63" s="5">
        <v>25</v>
      </c>
      <c r="E63" s="17">
        <v>245.96</v>
      </c>
      <c r="F63" s="33">
        <v>324.66000000000003</v>
      </c>
      <c r="G63" s="33">
        <f t="shared" si="0"/>
        <v>270.55</v>
      </c>
      <c r="H63" s="21">
        <f t="shared" si="1"/>
        <v>324.66000000000003</v>
      </c>
      <c r="I63"/>
    </row>
    <row r="64" spans="1:9" ht="18.75" x14ac:dyDescent="0.3">
      <c r="A64" s="3" t="s">
        <v>196</v>
      </c>
      <c r="B64" s="3" t="s">
        <v>61</v>
      </c>
      <c r="C64" s="5">
        <v>25</v>
      </c>
      <c r="D64" s="5">
        <v>28</v>
      </c>
      <c r="E64" s="17">
        <v>256.36</v>
      </c>
      <c r="F64" s="33">
        <v>338.39</v>
      </c>
      <c r="G64" s="33">
        <f t="shared" si="0"/>
        <v>281.99166666666667</v>
      </c>
      <c r="H64" s="21">
        <f t="shared" si="1"/>
        <v>338.39</v>
      </c>
      <c r="I64"/>
    </row>
    <row r="65" spans="1:9" ht="18.75" x14ac:dyDescent="0.3">
      <c r="A65" s="3" t="s">
        <v>198</v>
      </c>
      <c r="B65" s="3" t="s">
        <v>62</v>
      </c>
      <c r="C65" s="5">
        <v>25</v>
      </c>
      <c r="D65" s="5">
        <v>35</v>
      </c>
      <c r="E65" s="17">
        <v>292.06</v>
      </c>
      <c r="F65" s="33">
        <v>385.51</v>
      </c>
      <c r="G65" s="33">
        <f t="shared" si="0"/>
        <v>321.25833333333333</v>
      </c>
      <c r="H65" s="21">
        <f t="shared" si="1"/>
        <v>385.51</v>
      </c>
      <c r="I65"/>
    </row>
    <row r="66" spans="1:9" ht="18.75" x14ac:dyDescent="0.3">
      <c r="A66" s="3" t="s">
        <v>199</v>
      </c>
      <c r="B66" s="3" t="s">
        <v>63</v>
      </c>
      <c r="C66" s="5">
        <v>25</v>
      </c>
      <c r="D66" s="5">
        <v>42</v>
      </c>
      <c r="E66" s="17">
        <v>353.08</v>
      </c>
      <c r="F66" s="33">
        <v>466.06</v>
      </c>
      <c r="G66" s="33">
        <f t="shared" si="0"/>
        <v>388.38333333333333</v>
      </c>
      <c r="H66" s="21">
        <f t="shared" si="1"/>
        <v>466.06</v>
      </c>
      <c r="I66"/>
    </row>
    <row r="67" spans="1:9" ht="18.75" x14ac:dyDescent="0.3">
      <c r="A67" s="3" t="s">
        <v>200</v>
      </c>
      <c r="B67" s="3" t="s">
        <v>64</v>
      </c>
      <c r="C67" s="5">
        <v>25</v>
      </c>
      <c r="D67" s="5">
        <v>48</v>
      </c>
      <c r="E67" s="17">
        <v>368.8</v>
      </c>
      <c r="F67" s="33">
        <v>486.81</v>
      </c>
      <c r="G67" s="33">
        <f t="shared" si="0"/>
        <v>405.67500000000001</v>
      </c>
      <c r="H67" s="21">
        <f t="shared" si="1"/>
        <v>486.81</v>
      </c>
      <c r="I67"/>
    </row>
    <row r="68" spans="1:9" ht="18.75" x14ac:dyDescent="0.3">
      <c r="A68" s="3" t="s">
        <v>201</v>
      </c>
      <c r="B68" s="3" t="s">
        <v>65</v>
      </c>
      <c r="C68" s="5">
        <v>25</v>
      </c>
      <c r="D68" s="5">
        <v>54</v>
      </c>
      <c r="E68" s="17">
        <v>394.07</v>
      </c>
      <c r="F68" s="33">
        <v>520.16999999999996</v>
      </c>
      <c r="G68" s="33">
        <f t="shared" si="0"/>
        <v>433.47499999999997</v>
      </c>
      <c r="H68" s="21">
        <f t="shared" si="1"/>
        <v>520.16999999999996</v>
      </c>
      <c r="I68"/>
    </row>
    <row r="69" spans="1:9" ht="18.75" x14ac:dyDescent="0.3">
      <c r="A69" s="3" t="s">
        <v>202</v>
      </c>
      <c r="B69" s="3" t="s">
        <v>66</v>
      </c>
      <c r="C69" s="5">
        <v>25</v>
      </c>
      <c r="D69" s="5">
        <v>57</v>
      </c>
      <c r="E69" s="17">
        <v>416.33</v>
      </c>
      <c r="F69" s="33">
        <v>549.54999999999995</v>
      </c>
      <c r="G69" s="33">
        <f t="shared" si="0"/>
        <v>457.95833333333326</v>
      </c>
      <c r="H69" s="21">
        <f t="shared" si="1"/>
        <v>549.54999999999995</v>
      </c>
      <c r="I69"/>
    </row>
    <row r="70" spans="1:9" ht="18.75" x14ac:dyDescent="0.3">
      <c r="A70" s="3" t="s">
        <v>203</v>
      </c>
      <c r="B70" s="3" t="s">
        <v>67</v>
      </c>
      <c r="C70" s="5">
        <v>25</v>
      </c>
      <c r="D70" s="5">
        <v>60</v>
      </c>
      <c r="E70" s="17">
        <v>425.65</v>
      </c>
      <c r="F70" s="33">
        <v>561.85</v>
      </c>
      <c r="G70" s="33">
        <f t="shared" si="0"/>
        <v>468.20833333333331</v>
      </c>
      <c r="H70" s="21">
        <f t="shared" si="1"/>
        <v>561.85</v>
      </c>
      <c r="I70"/>
    </row>
    <row r="71" spans="1:9" ht="18.75" x14ac:dyDescent="0.3">
      <c r="A71" s="3" t="s">
        <v>204</v>
      </c>
      <c r="B71" s="3" t="s">
        <v>68</v>
      </c>
      <c r="C71" s="5">
        <v>25</v>
      </c>
      <c r="D71" s="5">
        <v>64</v>
      </c>
      <c r="E71" s="17">
        <v>450.46</v>
      </c>
      <c r="F71" s="33">
        <v>594.6</v>
      </c>
      <c r="G71" s="33">
        <f t="shared" si="0"/>
        <v>495.5</v>
      </c>
      <c r="H71" s="21">
        <f t="shared" si="1"/>
        <v>594.6</v>
      </c>
      <c r="I71"/>
    </row>
    <row r="72" spans="1:9" ht="18.75" x14ac:dyDescent="0.3">
      <c r="A72" s="3" t="s">
        <v>205</v>
      </c>
      <c r="B72" s="3" t="s">
        <v>69</v>
      </c>
      <c r="C72" s="5">
        <v>25</v>
      </c>
      <c r="D72" s="5">
        <v>70</v>
      </c>
      <c r="E72" s="17">
        <v>489.56</v>
      </c>
      <c r="F72" s="33">
        <v>646.21</v>
      </c>
      <c r="G72" s="33">
        <f t="shared" si="0"/>
        <v>538.50833333333333</v>
      </c>
      <c r="H72" s="21">
        <f t="shared" si="1"/>
        <v>646.21</v>
      </c>
      <c r="I72"/>
    </row>
    <row r="73" spans="1:9" ht="18.75" x14ac:dyDescent="0.3">
      <c r="A73" s="3" t="s">
        <v>206</v>
      </c>
      <c r="B73" s="3" t="s">
        <v>70</v>
      </c>
      <c r="C73" s="5">
        <v>25</v>
      </c>
      <c r="D73" s="5">
        <v>76</v>
      </c>
      <c r="E73" s="17">
        <v>518.6</v>
      </c>
      <c r="F73" s="33">
        <v>684.55</v>
      </c>
      <c r="G73" s="33">
        <f t="shared" ref="G73:G136" si="2">F73*100/120</f>
        <v>570.45833333333337</v>
      </c>
      <c r="H73" s="21">
        <f t="shared" ref="H73:H136" si="3">F73-F73*$H$6</f>
        <v>684.55</v>
      </c>
      <c r="I73"/>
    </row>
    <row r="74" spans="1:9" ht="18.75" x14ac:dyDescent="0.3">
      <c r="A74" s="3" t="s">
        <v>207</v>
      </c>
      <c r="B74" s="3" t="s">
        <v>71</v>
      </c>
      <c r="C74" s="5">
        <v>25</v>
      </c>
      <c r="D74" s="5">
        <v>80</v>
      </c>
      <c r="E74" s="17">
        <v>549.47</v>
      </c>
      <c r="F74" s="33">
        <v>725.3</v>
      </c>
      <c r="G74" s="33">
        <f t="shared" si="2"/>
        <v>604.41666666666663</v>
      </c>
      <c r="H74" s="21">
        <f t="shared" si="3"/>
        <v>725.3</v>
      </c>
      <c r="I74"/>
    </row>
    <row r="75" spans="1:9" ht="18.75" x14ac:dyDescent="0.3">
      <c r="A75" s="3" t="s">
        <v>208</v>
      </c>
      <c r="B75" s="3" t="s">
        <v>72</v>
      </c>
      <c r="C75" s="5">
        <v>25</v>
      </c>
      <c r="D75" s="5">
        <v>89</v>
      </c>
      <c r="E75" s="17">
        <v>619.65</v>
      </c>
      <c r="F75" s="33">
        <v>817.93</v>
      </c>
      <c r="G75" s="33">
        <f t="shared" si="2"/>
        <v>681.60833333333335</v>
      </c>
      <c r="H75" s="21">
        <f t="shared" si="3"/>
        <v>817.93</v>
      </c>
      <c r="I75"/>
    </row>
    <row r="76" spans="1:9" ht="18.75" x14ac:dyDescent="0.3">
      <c r="A76" s="3" t="s">
        <v>209</v>
      </c>
      <c r="B76" s="3" t="s">
        <v>73</v>
      </c>
      <c r="C76" s="5">
        <v>25</v>
      </c>
      <c r="D76" s="5">
        <v>102</v>
      </c>
      <c r="E76" s="17">
        <v>732.56</v>
      </c>
      <c r="F76" s="33">
        <v>966.97</v>
      </c>
      <c r="G76" s="33">
        <f t="shared" si="2"/>
        <v>805.80833333333328</v>
      </c>
      <c r="H76" s="21">
        <f t="shared" si="3"/>
        <v>966.97</v>
      </c>
      <c r="I76"/>
    </row>
    <row r="77" spans="1:9" ht="18.75" x14ac:dyDescent="0.3">
      <c r="A77" s="3" t="s">
        <v>210</v>
      </c>
      <c r="B77" s="3" t="s">
        <v>74</v>
      </c>
      <c r="C77" s="5">
        <v>25</v>
      </c>
      <c r="D77" s="5">
        <v>108</v>
      </c>
      <c r="E77" s="17">
        <v>774.31</v>
      </c>
      <c r="F77" s="33">
        <v>1022.08</v>
      </c>
      <c r="G77" s="33">
        <f t="shared" si="2"/>
        <v>851.73333333333335</v>
      </c>
      <c r="H77" s="21">
        <f t="shared" si="3"/>
        <v>1022.08</v>
      </c>
      <c r="I77"/>
    </row>
    <row r="78" spans="1:9" ht="18.75" x14ac:dyDescent="0.3">
      <c r="A78" s="3" t="s">
        <v>211</v>
      </c>
      <c r="B78" s="3" t="s">
        <v>75</v>
      </c>
      <c r="C78" s="5">
        <v>25</v>
      </c>
      <c r="D78" s="5">
        <v>114</v>
      </c>
      <c r="E78" s="17">
        <v>824.21</v>
      </c>
      <c r="F78" s="33">
        <v>1087.95</v>
      </c>
      <c r="G78" s="33">
        <f t="shared" si="2"/>
        <v>906.625</v>
      </c>
      <c r="H78" s="21">
        <f t="shared" si="3"/>
        <v>1087.95</v>
      </c>
      <c r="I78"/>
    </row>
    <row r="79" spans="1:9" ht="18.75" x14ac:dyDescent="0.3">
      <c r="A79" s="3" t="s">
        <v>212</v>
      </c>
      <c r="B79" s="3" t="s">
        <v>76</v>
      </c>
      <c r="C79" s="5">
        <v>25</v>
      </c>
      <c r="D79" s="5">
        <v>125</v>
      </c>
      <c r="E79" s="17">
        <v>965.33</v>
      </c>
      <c r="F79" s="33">
        <v>1274.23</v>
      </c>
      <c r="G79" s="33">
        <f t="shared" si="2"/>
        <v>1061.8583333333333</v>
      </c>
      <c r="H79" s="21">
        <f t="shared" si="3"/>
        <v>1274.23</v>
      </c>
      <c r="I79"/>
    </row>
    <row r="80" spans="1:9" ht="18.75" x14ac:dyDescent="0.3">
      <c r="A80" s="3" t="s">
        <v>213</v>
      </c>
      <c r="B80" s="3" t="s">
        <v>77</v>
      </c>
      <c r="C80" s="5">
        <v>25</v>
      </c>
      <c r="D80" s="5">
        <v>133</v>
      </c>
      <c r="E80" s="17">
        <v>984.11</v>
      </c>
      <c r="F80" s="33">
        <v>1299.02</v>
      </c>
      <c r="G80" s="33">
        <f t="shared" si="2"/>
        <v>1082.5166666666667</v>
      </c>
      <c r="H80" s="21">
        <f t="shared" si="3"/>
        <v>1299.02</v>
      </c>
      <c r="I80"/>
    </row>
    <row r="81" spans="1:9" ht="18.75" x14ac:dyDescent="0.3">
      <c r="A81" s="3" t="s">
        <v>214</v>
      </c>
      <c r="B81" s="3" t="s">
        <v>78</v>
      </c>
      <c r="C81" s="5">
        <v>25</v>
      </c>
      <c r="D81" s="5">
        <v>160</v>
      </c>
      <c r="E81" s="17">
        <v>1230.47</v>
      </c>
      <c r="F81" s="33">
        <v>1624.22</v>
      </c>
      <c r="G81" s="33">
        <f t="shared" si="2"/>
        <v>1353.5166666666667</v>
      </c>
      <c r="H81" s="21">
        <f t="shared" si="3"/>
        <v>1624.22</v>
      </c>
      <c r="I81"/>
    </row>
    <row r="82" spans="1:9" ht="18.75" x14ac:dyDescent="0.3">
      <c r="A82" s="3" t="s">
        <v>215</v>
      </c>
      <c r="B82" s="3" t="s">
        <v>82</v>
      </c>
      <c r="C82" s="5">
        <v>25</v>
      </c>
      <c r="D82" s="5">
        <v>219</v>
      </c>
      <c r="E82" s="17">
        <v>1971.98</v>
      </c>
      <c r="F82" s="33">
        <v>2603.0100000000002</v>
      </c>
      <c r="G82" s="33">
        <f t="shared" si="2"/>
        <v>2169.1750000000002</v>
      </c>
      <c r="H82" s="21">
        <f t="shared" si="3"/>
        <v>2603.0100000000002</v>
      </c>
      <c r="I82"/>
    </row>
    <row r="83" spans="1:9" ht="18.75" x14ac:dyDescent="0.3">
      <c r="A83" s="3" t="s">
        <v>216</v>
      </c>
      <c r="B83" s="3" t="s">
        <v>79</v>
      </c>
      <c r="C83" s="5">
        <v>25</v>
      </c>
      <c r="D83" s="5">
        <v>225</v>
      </c>
      <c r="E83" s="17">
        <v>2253.69</v>
      </c>
      <c r="F83" s="33">
        <v>2974.87</v>
      </c>
      <c r="G83" s="33">
        <f t="shared" si="2"/>
        <v>2479.0583333333334</v>
      </c>
      <c r="H83" s="21">
        <f t="shared" si="3"/>
        <v>2974.87</v>
      </c>
      <c r="I83"/>
    </row>
    <row r="84" spans="1:9" ht="18.75" x14ac:dyDescent="0.3">
      <c r="A84" s="3" t="s">
        <v>217</v>
      </c>
      <c r="B84" s="3" t="s">
        <v>83</v>
      </c>
      <c r="C84" s="5">
        <v>25</v>
      </c>
      <c r="D84" s="5">
        <v>258</v>
      </c>
      <c r="E84" s="17">
        <v>2464.98</v>
      </c>
      <c r="F84" s="33">
        <v>3253.77</v>
      </c>
      <c r="G84" s="33">
        <f t="shared" si="2"/>
        <v>2711.4749999999999</v>
      </c>
      <c r="H84" s="21">
        <f t="shared" si="3"/>
        <v>3253.77</v>
      </c>
      <c r="I84"/>
    </row>
    <row r="85" spans="1:9" ht="18.75" x14ac:dyDescent="0.3">
      <c r="A85" s="3" t="s">
        <v>218</v>
      </c>
      <c r="B85" s="3" t="s">
        <v>80</v>
      </c>
      <c r="C85" s="5">
        <v>25</v>
      </c>
      <c r="D85" s="5">
        <v>273</v>
      </c>
      <c r="E85" s="17">
        <v>2760.77</v>
      </c>
      <c r="F85" s="33">
        <v>3644.21</v>
      </c>
      <c r="G85" s="33">
        <f t="shared" si="2"/>
        <v>3036.8416666666667</v>
      </c>
      <c r="H85" s="21">
        <f t="shared" si="3"/>
        <v>3644.21</v>
      </c>
      <c r="I85"/>
    </row>
    <row r="86" spans="1:9" ht="18.75" x14ac:dyDescent="0.3">
      <c r="A86" s="3" t="s">
        <v>219</v>
      </c>
      <c r="B86" s="3" t="s">
        <v>81</v>
      </c>
      <c r="C86" s="5">
        <v>25</v>
      </c>
      <c r="D86" s="5">
        <v>325</v>
      </c>
      <c r="E86" s="17">
        <v>2957.97</v>
      </c>
      <c r="F86" s="33">
        <v>3904.52</v>
      </c>
      <c r="G86" s="33">
        <f t="shared" si="2"/>
        <v>3253.7666666666669</v>
      </c>
      <c r="H86" s="21">
        <f t="shared" si="3"/>
        <v>3904.52</v>
      </c>
      <c r="I86"/>
    </row>
    <row r="87" spans="1:9" ht="18.75" x14ac:dyDescent="0.3">
      <c r="A87" s="3" t="s">
        <v>220</v>
      </c>
      <c r="B87" s="3" t="s">
        <v>84</v>
      </c>
      <c r="C87" s="5">
        <v>32</v>
      </c>
      <c r="D87" s="5">
        <v>10</v>
      </c>
      <c r="E87" s="17">
        <v>250.13</v>
      </c>
      <c r="F87" s="33">
        <v>330.17</v>
      </c>
      <c r="G87" s="33">
        <f t="shared" si="2"/>
        <v>275.14166666666665</v>
      </c>
      <c r="H87" s="21">
        <f t="shared" si="3"/>
        <v>330.17</v>
      </c>
      <c r="I87"/>
    </row>
    <row r="88" spans="1:9" ht="18.75" x14ac:dyDescent="0.3">
      <c r="A88" s="3" t="s">
        <v>221</v>
      </c>
      <c r="B88" s="3" t="s">
        <v>85</v>
      </c>
      <c r="C88" s="5">
        <v>32</v>
      </c>
      <c r="D88" s="5">
        <v>12</v>
      </c>
      <c r="E88" s="17">
        <v>255.64</v>
      </c>
      <c r="F88" s="33">
        <v>337.44</v>
      </c>
      <c r="G88" s="33">
        <f t="shared" si="2"/>
        <v>281.2</v>
      </c>
      <c r="H88" s="21">
        <f t="shared" si="3"/>
        <v>337.44</v>
      </c>
      <c r="I88"/>
    </row>
    <row r="89" spans="1:9" ht="18.75" x14ac:dyDescent="0.3">
      <c r="A89" s="3" t="s">
        <v>222</v>
      </c>
      <c r="B89" s="3" t="s">
        <v>86</v>
      </c>
      <c r="C89" s="5">
        <v>32</v>
      </c>
      <c r="D89" s="5">
        <v>15</v>
      </c>
      <c r="E89" s="17">
        <v>256.24</v>
      </c>
      <c r="F89" s="33">
        <v>338.23</v>
      </c>
      <c r="G89" s="33">
        <f t="shared" si="2"/>
        <v>281.85833333333335</v>
      </c>
      <c r="H89" s="21">
        <f t="shared" si="3"/>
        <v>338.23</v>
      </c>
      <c r="I89"/>
    </row>
    <row r="90" spans="1:9" ht="18.75" x14ac:dyDescent="0.3">
      <c r="A90" s="3" t="s">
        <v>223</v>
      </c>
      <c r="B90" s="3" t="s">
        <v>87</v>
      </c>
      <c r="C90" s="5">
        <v>32</v>
      </c>
      <c r="D90" s="6">
        <v>18</v>
      </c>
      <c r="E90" s="17">
        <v>270</v>
      </c>
      <c r="F90" s="33">
        <v>356</v>
      </c>
      <c r="G90" s="33">
        <f t="shared" si="2"/>
        <v>296.66666666666669</v>
      </c>
      <c r="H90" s="21">
        <f t="shared" si="3"/>
        <v>356</v>
      </c>
      <c r="I90"/>
    </row>
    <row r="91" spans="1:9" ht="18.75" x14ac:dyDescent="0.3">
      <c r="A91" s="3" t="s">
        <v>224</v>
      </c>
      <c r="B91" s="3" t="s">
        <v>88</v>
      </c>
      <c r="C91" s="5">
        <v>32</v>
      </c>
      <c r="D91" s="5">
        <v>22</v>
      </c>
      <c r="E91" s="17">
        <v>276.43</v>
      </c>
      <c r="F91" s="33">
        <v>364.88</v>
      </c>
      <c r="G91" s="33">
        <f t="shared" si="2"/>
        <v>304.06666666666666</v>
      </c>
      <c r="H91" s="21">
        <f t="shared" si="3"/>
        <v>364.88</v>
      </c>
      <c r="I91"/>
    </row>
    <row r="92" spans="1:9" ht="18.75" x14ac:dyDescent="0.3">
      <c r="A92" s="3" t="s">
        <v>225</v>
      </c>
      <c r="B92" s="3" t="s">
        <v>136</v>
      </c>
      <c r="C92" s="5">
        <v>32</v>
      </c>
      <c r="D92" s="5">
        <v>25</v>
      </c>
      <c r="E92" s="17">
        <v>291.56</v>
      </c>
      <c r="F92" s="33">
        <v>384.85</v>
      </c>
      <c r="G92" s="33">
        <f t="shared" si="2"/>
        <v>320.70833333333331</v>
      </c>
      <c r="H92" s="21">
        <f t="shared" si="3"/>
        <v>384.85</v>
      </c>
      <c r="I92"/>
    </row>
    <row r="93" spans="1:9" ht="18.75" x14ac:dyDescent="0.3">
      <c r="A93" s="3" t="s">
        <v>226</v>
      </c>
      <c r="B93" s="3" t="s">
        <v>89</v>
      </c>
      <c r="C93" s="5">
        <v>32</v>
      </c>
      <c r="D93" s="5">
        <v>28</v>
      </c>
      <c r="E93" s="17">
        <v>301.73</v>
      </c>
      <c r="F93" s="33">
        <v>398.28</v>
      </c>
      <c r="G93" s="33">
        <f t="shared" si="2"/>
        <v>331.9</v>
      </c>
      <c r="H93" s="21">
        <f t="shared" si="3"/>
        <v>398.28</v>
      </c>
      <c r="I93"/>
    </row>
    <row r="94" spans="1:9" ht="18.75" x14ac:dyDescent="0.3">
      <c r="A94" s="3" t="s">
        <v>227</v>
      </c>
      <c r="B94" s="3" t="s">
        <v>90</v>
      </c>
      <c r="C94" s="5">
        <v>32</v>
      </c>
      <c r="D94" s="5">
        <v>35</v>
      </c>
      <c r="E94" s="17">
        <v>314.12</v>
      </c>
      <c r="F94" s="33">
        <v>414.63</v>
      </c>
      <c r="G94" s="33">
        <f t="shared" si="2"/>
        <v>345.52499999999998</v>
      </c>
      <c r="H94" s="21">
        <f t="shared" si="3"/>
        <v>414.63</v>
      </c>
      <c r="I94"/>
    </row>
    <row r="95" spans="1:9" ht="18.75" x14ac:dyDescent="0.3">
      <c r="A95" s="3" t="s">
        <v>228</v>
      </c>
      <c r="B95" s="3" t="s">
        <v>91</v>
      </c>
      <c r="C95" s="5">
        <v>32</v>
      </c>
      <c r="D95" s="5">
        <v>42</v>
      </c>
      <c r="E95" s="17">
        <v>370.33</v>
      </c>
      <c r="F95" s="33">
        <v>488.83</v>
      </c>
      <c r="G95" s="33">
        <f t="shared" si="2"/>
        <v>407.35833333333335</v>
      </c>
      <c r="H95" s="21">
        <f t="shared" si="3"/>
        <v>488.83</v>
      </c>
      <c r="I95"/>
    </row>
    <row r="96" spans="1:9" ht="18.75" x14ac:dyDescent="0.3">
      <c r="A96" s="3" t="s">
        <v>229</v>
      </c>
      <c r="B96" s="3" t="s">
        <v>92</v>
      </c>
      <c r="C96" s="5">
        <v>32</v>
      </c>
      <c r="D96" s="5">
        <v>48</v>
      </c>
      <c r="E96" s="17">
        <v>408.67</v>
      </c>
      <c r="F96" s="33">
        <v>539.44000000000005</v>
      </c>
      <c r="G96" s="33">
        <f t="shared" si="2"/>
        <v>449.53333333333342</v>
      </c>
      <c r="H96" s="21">
        <f t="shared" si="3"/>
        <v>539.44000000000005</v>
      </c>
      <c r="I96"/>
    </row>
    <row r="97" spans="1:9" ht="18.75" x14ac:dyDescent="0.3">
      <c r="A97" s="3" t="s">
        <v>230</v>
      </c>
      <c r="B97" s="3" t="s">
        <v>93</v>
      </c>
      <c r="C97" s="5">
        <v>32</v>
      </c>
      <c r="D97" s="5">
        <v>54</v>
      </c>
      <c r="E97" s="17">
        <v>437.35</v>
      </c>
      <c r="F97" s="33">
        <v>577.29999999999995</v>
      </c>
      <c r="G97" s="33">
        <f t="shared" si="2"/>
        <v>481.08333333333326</v>
      </c>
      <c r="H97" s="21">
        <f t="shared" si="3"/>
        <v>577.29999999999995</v>
      </c>
      <c r="I97"/>
    </row>
    <row r="98" spans="1:9" ht="18.75" x14ac:dyDescent="0.3">
      <c r="A98" s="3" t="s">
        <v>231</v>
      </c>
      <c r="B98" s="3" t="s">
        <v>94</v>
      </c>
      <c r="C98" s="5">
        <v>32</v>
      </c>
      <c r="D98" s="5">
        <v>57</v>
      </c>
      <c r="E98" s="17">
        <v>440.65</v>
      </c>
      <c r="F98" s="33">
        <v>581.65</v>
      </c>
      <c r="G98" s="33">
        <f t="shared" si="2"/>
        <v>484.70833333333331</v>
      </c>
      <c r="H98" s="21">
        <f t="shared" si="3"/>
        <v>581.65</v>
      </c>
      <c r="I98"/>
    </row>
    <row r="99" spans="1:9" ht="18.75" x14ac:dyDescent="0.3">
      <c r="A99" s="3" t="s">
        <v>232</v>
      </c>
      <c r="B99" s="3" t="s">
        <v>95</v>
      </c>
      <c r="C99" s="5">
        <v>32</v>
      </c>
      <c r="D99" s="5">
        <v>60</v>
      </c>
      <c r="E99" s="17">
        <v>442.32</v>
      </c>
      <c r="F99" s="33">
        <v>583.86</v>
      </c>
      <c r="G99" s="33">
        <f t="shared" si="2"/>
        <v>486.55</v>
      </c>
      <c r="H99" s="21">
        <f t="shared" si="3"/>
        <v>583.86</v>
      </c>
      <c r="I99"/>
    </row>
    <row r="100" spans="1:9" ht="18.75" x14ac:dyDescent="0.3">
      <c r="A100" s="3" t="s">
        <v>233</v>
      </c>
      <c r="B100" s="3" t="s">
        <v>96</v>
      </c>
      <c r="C100" s="5">
        <v>32</v>
      </c>
      <c r="D100" s="5">
        <v>64</v>
      </c>
      <c r="E100" s="17">
        <v>489.02</v>
      </c>
      <c r="F100" s="33">
        <v>645.5</v>
      </c>
      <c r="G100" s="33">
        <f t="shared" si="2"/>
        <v>537.91666666666663</v>
      </c>
      <c r="H100" s="21">
        <f t="shared" si="3"/>
        <v>645.5</v>
      </c>
      <c r="I100"/>
    </row>
    <row r="101" spans="1:9" ht="18.75" x14ac:dyDescent="0.3">
      <c r="A101" s="3" t="s">
        <v>234</v>
      </c>
      <c r="B101" s="3" t="s">
        <v>97</v>
      </c>
      <c r="C101" s="5">
        <v>32</v>
      </c>
      <c r="D101" s="5">
        <v>70</v>
      </c>
      <c r="E101" s="17">
        <v>559.66</v>
      </c>
      <c r="F101" s="33">
        <v>738.75</v>
      </c>
      <c r="G101" s="33">
        <f t="shared" si="2"/>
        <v>615.625</v>
      </c>
      <c r="H101" s="21">
        <f t="shared" si="3"/>
        <v>738.75</v>
      </c>
      <c r="I101"/>
    </row>
    <row r="102" spans="1:9" ht="18.75" x14ac:dyDescent="0.3">
      <c r="A102" s="3" t="s">
        <v>235</v>
      </c>
      <c r="B102" s="3" t="s">
        <v>98</v>
      </c>
      <c r="C102" s="5">
        <v>32</v>
      </c>
      <c r="D102" s="5">
        <v>76</v>
      </c>
      <c r="E102" s="17">
        <v>585.19000000000005</v>
      </c>
      <c r="F102" s="33">
        <v>772.45</v>
      </c>
      <c r="G102" s="33">
        <f t="shared" si="2"/>
        <v>643.70833333333337</v>
      </c>
      <c r="H102" s="21">
        <f t="shared" si="3"/>
        <v>772.45</v>
      </c>
      <c r="I102"/>
    </row>
    <row r="103" spans="1:9" ht="18.75" x14ac:dyDescent="0.3">
      <c r="A103" s="3" t="s">
        <v>236</v>
      </c>
      <c r="B103" s="3" t="s">
        <v>99</v>
      </c>
      <c r="C103" s="5">
        <v>32</v>
      </c>
      <c r="D103" s="5">
        <v>80</v>
      </c>
      <c r="E103" s="17">
        <v>634.64</v>
      </c>
      <c r="F103" s="33">
        <v>837.72</v>
      </c>
      <c r="G103" s="33">
        <f t="shared" si="2"/>
        <v>698.1</v>
      </c>
      <c r="H103" s="21">
        <f t="shared" si="3"/>
        <v>837.72</v>
      </c>
      <c r="I103"/>
    </row>
    <row r="104" spans="1:9" ht="18.75" x14ac:dyDescent="0.3">
      <c r="A104" s="3" t="s">
        <v>237</v>
      </c>
      <c r="B104" s="3" t="s">
        <v>100</v>
      </c>
      <c r="C104" s="5">
        <v>32</v>
      </c>
      <c r="D104" s="5">
        <v>89</v>
      </c>
      <c r="E104" s="17">
        <v>635.02</v>
      </c>
      <c r="F104" s="33">
        <v>838.22</v>
      </c>
      <c r="G104" s="33">
        <f t="shared" si="2"/>
        <v>698.51666666666665</v>
      </c>
      <c r="H104" s="21">
        <f t="shared" si="3"/>
        <v>838.22</v>
      </c>
      <c r="I104"/>
    </row>
    <row r="105" spans="1:9" ht="18.75" x14ac:dyDescent="0.3">
      <c r="A105" s="3" t="s">
        <v>238</v>
      </c>
      <c r="B105" s="3" t="s">
        <v>101</v>
      </c>
      <c r="C105" s="5">
        <v>32</v>
      </c>
      <c r="D105" s="5">
        <v>102</v>
      </c>
      <c r="E105" s="17">
        <v>766.51</v>
      </c>
      <c r="F105" s="33">
        <v>1011.79</v>
      </c>
      <c r="G105" s="33">
        <f t="shared" si="2"/>
        <v>843.1583333333333</v>
      </c>
      <c r="H105" s="21">
        <f t="shared" si="3"/>
        <v>1011.79</v>
      </c>
      <c r="I105"/>
    </row>
    <row r="106" spans="1:9" ht="18.75" x14ac:dyDescent="0.3">
      <c r="A106" s="3" t="s">
        <v>239</v>
      </c>
      <c r="B106" s="3" t="s">
        <v>102</v>
      </c>
      <c r="C106" s="5">
        <v>32</v>
      </c>
      <c r="D106" s="5">
        <v>108</v>
      </c>
      <c r="E106" s="17">
        <v>803.09</v>
      </c>
      <c r="F106" s="33">
        <v>1060.07</v>
      </c>
      <c r="G106" s="33">
        <f t="shared" si="2"/>
        <v>883.39166666666665</v>
      </c>
      <c r="H106" s="21">
        <f t="shared" si="3"/>
        <v>1060.07</v>
      </c>
      <c r="I106"/>
    </row>
    <row r="107" spans="1:9" ht="18.75" x14ac:dyDescent="0.3">
      <c r="A107" s="3" t="s">
        <v>240</v>
      </c>
      <c r="B107" s="3" t="s">
        <v>103</v>
      </c>
      <c r="C107" s="5">
        <v>32</v>
      </c>
      <c r="D107" s="5">
        <v>114</v>
      </c>
      <c r="E107" s="17">
        <v>950.59</v>
      </c>
      <c r="F107" s="33">
        <v>1254.77</v>
      </c>
      <c r="G107" s="33">
        <f t="shared" si="2"/>
        <v>1045.6416666666667</v>
      </c>
      <c r="H107" s="21">
        <f t="shared" si="3"/>
        <v>1254.77</v>
      </c>
      <c r="I107"/>
    </row>
    <row r="108" spans="1:9" ht="18.75" x14ac:dyDescent="0.3">
      <c r="A108" s="3" t="s">
        <v>241</v>
      </c>
      <c r="B108" s="3" t="s">
        <v>104</v>
      </c>
      <c r="C108" s="5">
        <v>32</v>
      </c>
      <c r="D108" s="5">
        <v>133</v>
      </c>
      <c r="E108" s="17">
        <v>1042.17</v>
      </c>
      <c r="F108" s="33">
        <v>1375.66</v>
      </c>
      <c r="G108" s="33">
        <f t="shared" si="2"/>
        <v>1146.3833333333334</v>
      </c>
      <c r="H108" s="21">
        <f t="shared" si="3"/>
        <v>1375.66</v>
      </c>
      <c r="I108"/>
    </row>
    <row r="109" spans="1:9" ht="18.75" x14ac:dyDescent="0.3">
      <c r="A109" s="3" t="s">
        <v>242</v>
      </c>
      <c r="B109" s="3" t="s">
        <v>105</v>
      </c>
      <c r="C109" s="5">
        <v>32</v>
      </c>
      <c r="D109" s="5">
        <v>140</v>
      </c>
      <c r="E109" s="17">
        <v>1100.51</v>
      </c>
      <c r="F109" s="33">
        <v>1452.67</v>
      </c>
      <c r="G109" s="33">
        <f t="shared" si="2"/>
        <v>1210.5583333333334</v>
      </c>
      <c r="H109" s="21">
        <f t="shared" si="3"/>
        <v>1452.67</v>
      </c>
      <c r="I109"/>
    </row>
    <row r="110" spans="1:9" ht="18.75" x14ac:dyDescent="0.3">
      <c r="A110" s="3" t="s">
        <v>243</v>
      </c>
      <c r="B110" s="3" t="s">
        <v>106</v>
      </c>
      <c r="C110" s="5">
        <v>32</v>
      </c>
      <c r="D110" s="5">
        <v>160</v>
      </c>
      <c r="E110" s="17">
        <v>1309.1099999999999</v>
      </c>
      <c r="F110" s="33">
        <v>1728.02</v>
      </c>
      <c r="G110" s="33">
        <f t="shared" si="2"/>
        <v>1440.0166666666667</v>
      </c>
      <c r="H110" s="21">
        <f t="shared" si="3"/>
        <v>1728.02</v>
      </c>
      <c r="I110"/>
    </row>
    <row r="111" spans="1:9" ht="18.75" x14ac:dyDescent="0.3">
      <c r="A111" s="3" t="s">
        <v>244</v>
      </c>
      <c r="B111" s="3" t="s">
        <v>107</v>
      </c>
      <c r="C111" s="5">
        <v>32</v>
      </c>
      <c r="D111" s="5">
        <v>219</v>
      </c>
      <c r="E111" s="17">
        <v>2175.38</v>
      </c>
      <c r="F111" s="33">
        <v>2871.5</v>
      </c>
      <c r="G111" s="33">
        <f t="shared" si="2"/>
        <v>2392.9166666666665</v>
      </c>
      <c r="H111" s="21">
        <f t="shared" si="3"/>
        <v>2871.5</v>
      </c>
      <c r="I111"/>
    </row>
    <row r="112" spans="1:9" ht="18.75" x14ac:dyDescent="0.3">
      <c r="A112" s="3" t="s">
        <v>245</v>
      </c>
      <c r="B112" s="3" t="s">
        <v>109</v>
      </c>
      <c r="C112" s="5">
        <v>32</v>
      </c>
      <c r="D112" s="5">
        <v>225</v>
      </c>
      <c r="E112" s="17">
        <v>2217.7399999999998</v>
      </c>
      <c r="F112" s="33">
        <v>2927.41</v>
      </c>
      <c r="G112" s="33">
        <f t="shared" si="2"/>
        <v>2439.5083333333332</v>
      </c>
      <c r="H112" s="21">
        <f t="shared" si="3"/>
        <v>2927.41</v>
      </c>
      <c r="I112"/>
    </row>
    <row r="113" spans="1:9" ht="18.75" x14ac:dyDescent="0.3">
      <c r="A113" s="3" t="s">
        <v>246</v>
      </c>
      <c r="B113" s="3" t="s">
        <v>137</v>
      </c>
      <c r="C113" s="5">
        <v>32</v>
      </c>
      <c r="D113" s="5">
        <v>258</v>
      </c>
      <c r="E113" s="17">
        <v>2646.58</v>
      </c>
      <c r="F113" s="33">
        <v>3493.48</v>
      </c>
      <c r="G113" s="33">
        <f t="shared" si="2"/>
        <v>2911.2333333333331</v>
      </c>
      <c r="H113" s="21">
        <f t="shared" si="3"/>
        <v>3493.48</v>
      </c>
      <c r="I113"/>
    </row>
    <row r="114" spans="1:9" ht="18.75" x14ac:dyDescent="0.3">
      <c r="A114" s="3" t="s">
        <v>247</v>
      </c>
      <c r="B114" s="3" t="s">
        <v>108</v>
      </c>
      <c r="C114" s="5">
        <v>32</v>
      </c>
      <c r="D114" s="5">
        <v>273</v>
      </c>
      <c r="E114" s="17">
        <v>2697.81</v>
      </c>
      <c r="F114" s="33">
        <v>3561.1</v>
      </c>
      <c r="G114" s="33">
        <f t="shared" si="2"/>
        <v>2967.5833333333335</v>
      </c>
      <c r="H114" s="21">
        <f t="shared" si="3"/>
        <v>3561.1</v>
      </c>
      <c r="I114"/>
    </row>
    <row r="115" spans="1:9" ht="18.75" x14ac:dyDescent="0.3">
      <c r="A115" s="3" t="s">
        <v>248</v>
      </c>
      <c r="B115" s="3" t="s">
        <v>110</v>
      </c>
      <c r="C115" s="5">
        <v>32</v>
      </c>
      <c r="D115" s="5">
        <v>325</v>
      </c>
      <c r="E115" s="17">
        <v>3253.24</v>
      </c>
      <c r="F115" s="33">
        <v>4294.2700000000004</v>
      </c>
      <c r="G115" s="33">
        <f t="shared" si="2"/>
        <v>3578.5583333333338</v>
      </c>
      <c r="H115" s="21">
        <f t="shared" si="3"/>
        <v>4294.2700000000004</v>
      </c>
      <c r="I115"/>
    </row>
    <row r="116" spans="1:9" ht="18.75" x14ac:dyDescent="0.3">
      <c r="A116" s="3" t="s">
        <v>249</v>
      </c>
      <c r="B116" s="3" t="s">
        <v>111</v>
      </c>
      <c r="C116" s="5">
        <v>40</v>
      </c>
      <c r="D116" s="5">
        <v>28</v>
      </c>
      <c r="E116" s="17">
        <v>412.1</v>
      </c>
      <c r="F116" s="33">
        <v>543.97</v>
      </c>
      <c r="G116" s="33">
        <f t="shared" si="2"/>
        <v>453.30833333333334</v>
      </c>
      <c r="H116" s="21">
        <f t="shared" si="3"/>
        <v>543.97</v>
      </c>
      <c r="I116"/>
    </row>
    <row r="117" spans="1:9" ht="18.75" x14ac:dyDescent="0.3">
      <c r="A117" s="3" t="s">
        <v>250</v>
      </c>
      <c r="B117" s="3" t="s">
        <v>112</v>
      </c>
      <c r="C117" s="5">
        <v>40</v>
      </c>
      <c r="D117" s="5">
        <v>35</v>
      </c>
      <c r="E117" s="17">
        <v>549.47</v>
      </c>
      <c r="F117" s="33">
        <v>725.3</v>
      </c>
      <c r="G117" s="33">
        <f t="shared" si="2"/>
        <v>604.41666666666663</v>
      </c>
      <c r="H117" s="21">
        <f t="shared" si="3"/>
        <v>725.3</v>
      </c>
      <c r="I117"/>
    </row>
    <row r="118" spans="1:9" ht="18.75" x14ac:dyDescent="0.3">
      <c r="A118" s="3" t="s">
        <v>251</v>
      </c>
      <c r="B118" s="3" t="s">
        <v>113</v>
      </c>
      <c r="C118" s="5">
        <v>40</v>
      </c>
      <c r="D118" s="5">
        <v>42</v>
      </c>
      <c r="E118" s="17">
        <v>641.04999999999995</v>
      </c>
      <c r="F118" s="33">
        <v>846.18</v>
      </c>
      <c r="G118" s="33">
        <f t="shared" si="2"/>
        <v>705.15</v>
      </c>
      <c r="H118" s="21">
        <f t="shared" si="3"/>
        <v>846.18</v>
      </c>
      <c r="I118"/>
    </row>
    <row r="119" spans="1:9" ht="18.75" x14ac:dyDescent="0.3">
      <c r="A119" s="3" t="s">
        <v>252</v>
      </c>
      <c r="B119" s="3" t="s">
        <v>114</v>
      </c>
      <c r="C119" s="5">
        <v>40</v>
      </c>
      <c r="D119" s="5">
        <v>54</v>
      </c>
      <c r="E119" s="17">
        <v>705.15</v>
      </c>
      <c r="F119" s="33">
        <v>930.79</v>
      </c>
      <c r="G119" s="33">
        <f t="shared" si="2"/>
        <v>775.6583333333333</v>
      </c>
      <c r="H119" s="21">
        <f t="shared" si="3"/>
        <v>930.79</v>
      </c>
      <c r="I119"/>
    </row>
    <row r="120" spans="1:9" ht="18.75" x14ac:dyDescent="0.3">
      <c r="A120" s="3" t="s">
        <v>253</v>
      </c>
      <c r="B120" s="3" t="s">
        <v>115</v>
      </c>
      <c r="C120" s="5">
        <v>40</v>
      </c>
      <c r="D120" s="5">
        <v>60</v>
      </c>
      <c r="E120" s="17">
        <v>775.61</v>
      </c>
      <c r="F120" s="33">
        <v>1023.8</v>
      </c>
      <c r="G120" s="33">
        <f t="shared" si="2"/>
        <v>853.16666666666663</v>
      </c>
      <c r="H120" s="21">
        <f t="shared" si="3"/>
        <v>1023.8</v>
      </c>
      <c r="I120"/>
    </row>
    <row r="121" spans="1:9" ht="18.75" x14ac:dyDescent="0.3">
      <c r="A121" s="3" t="s">
        <v>254</v>
      </c>
      <c r="B121" s="3" t="s">
        <v>116</v>
      </c>
      <c r="C121" s="5">
        <v>40</v>
      </c>
      <c r="D121" s="5">
        <v>76</v>
      </c>
      <c r="E121" s="17">
        <v>1153.8900000000001</v>
      </c>
      <c r="F121" s="33">
        <v>1523.13</v>
      </c>
      <c r="G121" s="33">
        <f t="shared" si="2"/>
        <v>1269.2750000000001</v>
      </c>
      <c r="H121" s="21">
        <f t="shared" si="3"/>
        <v>1523.13</v>
      </c>
      <c r="I121"/>
    </row>
    <row r="122" spans="1:9" ht="18.75" x14ac:dyDescent="0.3">
      <c r="A122" s="3" t="s">
        <v>255</v>
      </c>
      <c r="B122" s="3" t="s">
        <v>117</v>
      </c>
      <c r="C122" s="5">
        <v>40</v>
      </c>
      <c r="D122" s="5">
        <v>114</v>
      </c>
      <c r="E122" s="17">
        <v>1442.36</v>
      </c>
      <c r="F122" s="33">
        <v>1903.91</v>
      </c>
      <c r="G122" s="33">
        <f t="shared" si="2"/>
        <v>1586.5916666666667</v>
      </c>
      <c r="H122" s="21">
        <f t="shared" si="3"/>
        <v>1903.91</v>
      </c>
      <c r="I122"/>
    </row>
    <row r="123" spans="1:9" ht="18.75" x14ac:dyDescent="0.3">
      <c r="A123" s="3" t="s">
        <v>256</v>
      </c>
      <c r="B123" s="3" t="s">
        <v>118</v>
      </c>
      <c r="C123" s="5">
        <v>40</v>
      </c>
      <c r="D123" s="5">
        <v>168</v>
      </c>
      <c r="E123" s="17">
        <v>4921.49</v>
      </c>
      <c r="F123" s="33">
        <v>6496.36</v>
      </c>
      <c r="G123" s="33">
        <f t="shared" si="2"/>
        <v>5413.6333333333332</v>
      </c>
      <c r="H123" s="21">
        <f t="shared" si="3"/>
        <v>6496.36</v>
      </c>
      <c r="I123"/>
    </row>
    <row r="124" spans="1:9" ht="18.75" x14ac:dyDescent="0.3">
      <c r="A124" s="3" t="s">
        <v>257</v>
      </c>
      <c r="B124" s="3" t="s">
        <v>119</v>
      </c>
      <c r="C124" s="5">
        <v>40</v>
      </c>
      <c r="D124" s="5">
        <v>273</v>
      </c>
      <c r="E124" s="17">
        <v>3943.96</v>
      </c>
      <c r="F124" s="33">
        <v>7145.99</v>
      </c>
      <c r="G124" s="33">
        <f t="shared" si="2"/>
        <v>5954.9916666666668</v>
      </c>
      <c r="H124" s="21">
        <f t="shared" si="3"/>
        <v>7145.99</v>
      </c>
      <c r="I124"/>
    </row>
    <row r="125" spans="1:9" ht="18.75" x14ac:dyDescent="0.3">
      <c r="A125" s="3" t="s">
        <v>258</v>
      </c>
      <c r="B125" s="3" t="s">
        <v>120</v>
      </c>
      <c r="C125" s="5">
        <v>40</v>
      </c>
      <c r="D125" s="5">
        <v>324</v>
      </c>
      <c r="E125" s="17">
        <v>4695.66</v>
      </c>
      <c r="F125" s="33">
        <v>7860.58</v>
      </c>
      <c r="G125" s="33">
        <f t="shared" si="2"/>
        <v>6550.4833333333336</v>
      </c>
      <c r="H125" s="21">
        <f t="shared" si="3"/>
        <v>7860.58</v>
      </c>
      <c r="I125"/>
    </row>
    <row r="126" spans="1:9" ht="18.75" x14ac:dyDescent="0.3">
      <c r="A126" s="3" t="s">
        <v>259</v>
      </c>
      <c r="B126" s="3" t="s">
        <v>121</v>
      </c>
      <c r="C126" s="5">
        <v>45</v>
      </c>
      <c r="D126" s="5">
        <v>76</v>
      </c>
      <c r="E126" s="17">
        <v>961.58</v>
      </c>
      <c r="F126" s="33">
        <v>1269.28</v>
      </c>
      <c r="G126" s="33">
        <f t="shared" si="2"/>
        <v>1057.7333333333333</v>
      </c>
      <c r="H126" s="21">
        <f t="shared" si="3"/>
        <v>1269.28</v>
      </c>
      <c r="I126"/>
    </row>
    <row r="127" spans="1:9" ht="18.75" x14ac:dyDescent="0.3">
      <c r="A127" s="3" t="s">
        <v>260</v>
      </c>
      <c r="B127" s="3" t="s">
        <v>123</v>
      </c>
      <c r="C127" s="5">
        <v>45</v>
      </c>
      <c r="D127" s="5">
        <v>89</v>
      </c>
      <c r="E127" s="17">
        <v>1153.8900000000001</v>
      </c>
      <c r="F127" s="33">
        <v>1523.13</v>
      </c>
      <c r="G127" s="33">
        <f t="shared" si="2"/>
        <v>1269.2750000000001</v>
      </c>
      <c r="H127" s="21">
        <f t="shared" si="3"/>
        <v>1523.13</v>
      </c>
      <c r="I127"/>
    </row>
    <row r="128" spans="1:9" ht="18.75" x14ac:dyDescent="0.3">
      <c r="A128" s="3" t="s">
        <v>261</v>
      </c>
      <c r="B128" s="3" t="s">
        <v>122</v>
      </c>
      <c r="C128" s="5">
        <v>45</v>
      </c>
      <c r="D128" s="5">
        <v>168</v>
      </c>
      <c r="E128" s="17">
        <v>4921.8900000000003</v>
      </c>
      <c r="F128" s="33">
        <v>6469.89</v>
      </c>
      <c r="G128" s="33">
        <f t="shared" si="2"/>
        <v>5391.5749999999998</v>
      </c>
      <c r="H128" s="21">
        <f t="shared" si="3"/>
        <v>6469.89</v>
      </c>
      <c r="I128"/>
    </row>
    <row r="129" spans="1:9" ht="18.75" x14ac:dyDescent="0.3">
      <c r="A129" s="3" t="s">
        <v>262</v>
      </c>
      <c r="B129" s="3" t="s">
        <v>124</v>
      </c>
      <c r="C129" s="5">
        <v>50</v>
      </c>
      <c r="D129" s="5">
        <v>54</v>
      </c>
      <c r="E129" s="17">
        <v>951.58</v>
      </c>
      <c r="F129" s="33">
        <v>1256.08</v>
      </c>
      <c r="G129" s="33">
        <f t="shared" si="2"/>
        <v>1046.7333333333333</v>
      </c>
      <c r="H129" s="21">
        <f t="shared" si="3"/>
        <v>1256.08</v>
      </c>
      <c r="I129"/>
    </row>
    <row r="130" spans="1:9" ht="18.75" x14ac:dyDescent="0.3">
      <c r="A130" s="3" t="s">
        <v>263</v>
      </c>
      <c r="B130" s="3" t="s">
        <v>125</v>
      </c>
      <c r="C130" s="5">
        <v>50</v>
      </c>
      <c r="D130" s="5">
        <v>89</v>
      </c>
      <c r="E130" s="17">
        <v>1442.59</v>
      </c>
      <c r="F130" s="33">
        <v>1904.21</v>
      </c>
      <c r="G130" s="33">
        <f t="shared" si="2"/>
        <v>1586.8416666666667</v>
      </c>
      <c r="H130" s="21">
        <f t="shared" si="3"/>
        <v>1904.21</v>
      </c>
      <c r="I130"/>
    </row>
    <row r="131" spans="1:9" ht="18.75" x14ac:dyDescent="0.3">
      <c r="A131" s="3" t="s">
        <v>264</v>
      </c>
      <c r="B131" s="3" t="s">
        <v>126</v>
      </c>
      <c r="C131" s="5">
        <v>50</v>
      </c>
      <c r="D131" s="5">
        <v>92</v>
      </c>
      <c r="E131" s="17">
        <v>1552.96</v>
      </c>
      <c r="F131" s="33">
        <v>2049.9</v>
      </c>
      <c r="G131" s="33">
        <f t="shared" si="2"/>
        <v>1708.25</v>
      </c>
      <c r="H131" s="21">
        <f t="shared" si="3"/>
        <v>2049.9</v>
      </c>
      <c r="I131"/>
    </row>
    <row r="132" spans="1:9" ht="18.75" x14ac:dyDescent="0.3">
      <c r="A132" s="3" t="s">
        <v>265</v>
      </c>
      <c r="B132" s="3" t="s">
        <v>127</v>
      </c>
      <c r="C132" s="5">
        <v>50</v>
      </c>
      <c r="D132" s="5">
        <v>108</v>
      </c>
      <c r="E132" s="17">
        <v>1703.55</v>
      </c>
      <c r="F132" s="33">
        <v>2248.6799999999998</v>
      </c>
      <c r="G132" s="33">
        <f t="shared" si="2"/>
        <v>1873.8999999999999</v>
      </c>
      <c r="H132" s="21">
        <f t="shared" si="3"/>
        <v>2248.6799999999998</v>
      </c>
      <c r="I132"/>
    </row>
    <row r="133" spans="1:9" ht="18.75" x14ac:dyDescent="0.3">
      <c r="A133" s="3" t="s">
        <v>266</v>
      </c>
      <c r="B133" s="3" t="s">
        <v>128</v>
      </c>
      <c r="C133" s="5">
        <v>50</v>
      </c>
      <c r="D133" s="5">
        <v>114</v>
      </c>
      <c r="E133" s="17">
        <v>1953.15</v>
      </c>
      <c r="F133" s="33">
        <v>2578.15</v>
      </c>
      <c r="G133" s="33">
        <f t="shared" si="2"/>
        <v>2148.4583333333335</v>
      </c>
      <c r="H133" s="21">
        <f t="shared" si="3"/>
        <v>2578.15</v>
      </c>
      <c r="I133"/>
    </row>
    <row r="134" spans="1:9" ht="18.75" x14ac:dyDescent="0.3">
      <c r="A134" s="3" t="s">
        <v>267</v>
      </c>
      <c r="B134" s="3" t="s">
        <v>129</v>
      </c>
      <c r="C134" s="5">
        <v>50</v>
      </c>
      <c r="D134" s="5">
        <v>133</v>
      </c>
      <c r="E134" s="17">
        <v>1971.98</v>
      </c>
      <c r="F134" s="33">
        <v>2603.0100000000002</v>
      </c>
      <c r="G134" s="33">
        <f t="shared" si="2"/>
        <v>2169.1750000000002</v>
      </c>
      <c r="H134" s="21">
        <f t="shared" si="3"/>
        <v>2603.0100000000002</v>
      </c>
      <c r="I134"/>
    </row>
    <row r="135" spans="1:9" ht="18.75" x14ac:dyDescent="0.3">
      <c r="A135" s="3" t="s">
        <v>268</v>
      </c>
      <c r="B135" s="3" t="s">
        <v>130</v>
      </c>
      <c r="C135" s="5">
        <v>50</v>
      </c>
      <c r="D135" s="5">
        <v>140</v>
      </c>
      <c r="E135" s="17">
        <v>4218.76</v>
      </c>
      <c r="F135" s="33">
        <v>5568.76</v>
      </c>
      <c r="G135" s="33">
        <f t="shared" si="2"/>
        <v>4640.6333333333332</v>
      </c>
      <c r="H135" s="21">
        <f t="shared" si="3"/>
        <v>5568.76</v>
      </c>
      <c r="I135"/>
    </row>
    <row r="136" spans="1:9" ht="18.75" x14ac:dyDescent="0.3">
      <c r="A136" s="3" t="s">
        <v>269</v>
      </c>
      <c r="B136" s="3" t="s">
        <v>131</v>
      </c>
      <c r="C136" s="5">
        <v>50</v>
      </c>
      <c r="D136" s="5">
        <v>160</v>
      </c>
      <c r="E136" s="17">
        <v>4682.5600000000004</v>
      </c>
      <c r="F136" s="33">
        <v>6180.97</v>
      </c>
      <c r="G136" s="33">
        <f t="shared" si="2"/>
        <v>5150.8083333333334</v>
      </c>
      <c r="H136" s="21">
        <f t="shared" si="3"/>
        <v>6180.97</v>
      </c>
      <c r="I136"/>
    </row>
    <row r="137" spans="1:9" ht="18.75" x14ac:dyDescent="0.3">
      <c r="A137" s="3" t="s">
        <v>270</v>
      </c>
      <c r="B137" s="3" t="s">
        <v>132</v>
      </c>
      <c r="C137" s="5">
        <v>50</v>
      </c>
      <c r="D137" s="5">
        <v>219</v>
      </c>
      <c r="E137" s="17">
        <v>7382.83</v>
      </c>
      <c r="F137" s="33">
        <v>9745.33</v>
      </c>
      <c r="G137" s="33">
        <f>F137*100/120</f>
        <v>8121.1083333333336</v>
      </c>
      <c r="H137" s="21">
        <f>F137-F137*$H$6</f>
        <v>9745.33</v>
      </c>
      <c r="I137"/>
    </row>
    <row r="138" spans="1:9" ht="18.75" x14ac:dyDescent="0.3">
      <c r="A138" s="3" t="s">
        <v>271</v>
      </c>
      <c r="B138" s="3" t="s">
        <v>133</v>
      </c>
      <c r="C138" s="5">
        <v>51</v>
      </c>
      <c r="D138" s="5">
        <v>42</v>
      </c>
      <c r="E138" s="17">
        <v>887.61</v>
      </c>
      <c r="F138" s="33">
        <v>1171.6400000000001</v>
      </c>
      <c r="G138" s="33">
        <f>F138*100/120</f>
        <v>976.36666666666679</v>
      </c>
      <c r="H138" s="21">
        <f>F138-F138*$H$6</f>
        <v>1171.6400000000001</v>
      </c>
      <c r="I138"/>
    </row>
    <row r="139" spans="1:9" ht="18.75" x14ac:dyDescent="0.3">
      <c r="A139" s="3" t="s">
        <v>272</v>
      </c>
      <c r="B139" s="3" t="s">
        <v>134</v>
      </c>
      <c r="C139" s="5">
        <v>51</v>
      </c>
      <c r="D139" s="5">
        <v>60</v>
      </c>
      <c r="E139" s="17">
        <v>1442.36</v>
      </c>
      <c r="F139" s="33">
        <v>1903.91</v>
      </c>
      <c r="G139" s="33">
        <f>F139*100/120</f>
        <v>1586.5916666666667</v>
      </c>
      <c r="H139" s="21">
        <f>F139-F139*$H$6</f>
        <v>1903.91</v>
      </c>
      <c r="I139"/>
    </row>
    <row r="140" spans="1:9" ht="18.75" x14ac:dyDescent="0.3">
      <c r="A140" s="3" t="s">
        <v>273</v>
      </c>
      <c r="B140" s="8" t="s">
        <v>135</v>
      </c>
      <c r="C140" s="7">
        <v>51</v>
      </c>
      <c r="D140" s="5">
        <v>76</v>
      </c>
      <c r="E140" s="17">
        <v>1556.96</v>
      </c>
      <c r="F140" s="33">
        <v>2055.1799999999998</v>
      </c>
      <c r="G140" s="33">
        <f>F140*100/120</f>
        <v>1712.6499999999999</v>
      </c>
      <c r="H140" s="21">
        <f>F140-F140*$H$6</f>
        <v>2055.1799999999998</v>
      </c>
      <c r="I140"/>
    </row>
    <row r="141" spans="1:9" ht="18.75" x14ac:dyDescent="0.3">
      <c r="I141"/>
    </row>
    <row r="142" spans="1:9" ht="18.75" x14ac:dyDescent="0.3">
      <c r="I142"/>
    </row>
    <row r="143" spans="1:9" ht="18.75" x14ac:dyDescent="0.3">
      <c r="I143"/>
    </row>
    <row r="144" spans="1:9" ht="18.75" x14ac:dyDescent="0.3">
      <c r="I144"/>
    </row>
    <row r="145" spans="9:9" ht="18.75" x14ac:dyDescent="0.3">
      <c r="I145"/>
    </row>
    <row r="146" spans="9:9" ht="18.75" x14ac:dyDescent="0.3">
      <c r="I146"/>
    </row>
    <row r="147" spans="9:9" ht="18.75" x14ac:dyDescent="0.3">
      <c r="I147"/>
    </row>
    <row r="148" spans="9:9" ht="18.75" x14ac:dyDescent="0.3">
      <c r="I148"/>
    </row>
    <row r="149" spans="9:9" ht="18.75" x14ac:dyDescent="0.3">
      <c r="I149"/>
    </row>
    <row r="150" spans="9:9" ht="18.75" x14ac:dyDescent="0.3">
      <c r="I150"/>
    </row>
    <row r="151" spans="9:9" ht="18.75" x14ac:dyDescent="0.3">
      <c r="I151"/>
    </row>
    <row r="152" spans="9:9" ht="21" customHeight="1" x14ac:dyDescent="0.35"/>
    <row r="174" ht="21" customHeight="1" x14ac:dyDescent="0.35"/>
  </sheetData>
  <autoFilter ref="C7:H273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9"/>
  <sheetViews>
    <sheetView zoomScale="70" zoomScaleNormal="70" workbookViewId="0">
      <selection activeCell="B19" sqref="B19"/>
    </sheetView>
  </sheetViews>
  <sheetFormatPr defaultRowHeight="21" x14ac:dyDescent="0.35"/>
  <cols>
    <col min="1" max="1" width="17" customWidth="1"/>
    <col min="2" max="2" width="63.85546875" customWidth="1"/>
    <col min="5" max="5" width="18" hidden="1" customWidth="1"/>
    <col min="6" max="6" width="21.140625" customWidth="1"/>
    <col min="7" max="7" width="16.140625" customWidth="1"/>
    <col min="8" max="8" width="22.42578125" customWidth="1"/>
    <col min="9" max="9" width="9.140625" style="2"/>
  </cols>
  <sheetData>
    <row r="4" spans="1:9" ht="16.5" customHeight="1" x14ac:dyDescent="0.35"/>
    <row r="5" spans="1:9" ht="49.5" customHeight="1" x14ac:dyDescent="0.35">
      <c r="F5" s="31" t="s">
        <v>25</v>
      </c>
      <c r="G5" s="31"/>
      <c r="H5" s="23">
        <v>0</v>
      </c>
    </row>
    <row r="6" spans="1:9" ht="94.5" x14ac:dyDescent="0.35">
      <c r="A6" s="3" t="s">
        <v>140</v>
      </c>
      <c r="B6" s="3" t="s">
        <v>0</v>
      </c>
      <c r="C6" s="4" t="s">
        <v>3</v>
      </c>
      <c r="D6" s="4" t="s">
        <v>2</v>
      </c>
      <c r="E6" s="15" t="s">
        <v>1</v>
      </c>
      <c r="F6" s="32" t="s">
        <v>1</v>
      </c>
      <c r="G6" s="32" t="s">
        <v>427</v>
      </c>
      <c r="H6" s="20" t="s">
        <v>428</v>
      </c>
    </row>
    <row r="7" spans="1:9" ht="18.75" x14ac:dyDescent="0.3">
      <c r="A7" s="3" t="s">
        <v>274</v>
      </c>
      <c r="B7" s="8" t="s">
        <v>564</v>
      </c>
      <c r="C7" s="7">
        <v>13</v>
      </c>
      <c r="D7" s="5">
        <v>10</v>
      </c>
      <c r="E7" s="18">
        <v>180.31</v>
      </c>
      <c r="F7" s="33">
        <v>259.60000000000002</v>
      </c>
      <c r="G7" s="33">
        <f t="shared" ref="G7:G29" si="0">F7*100/120</f>
        <v>216.33333333333337</v>
      </c>
      <c r="H7" s="36">
        <f t="shared" ref="H7:H29" si="1">F7-F7*$H$5</f>
        <v>259.60000000000002</v>
      </c>
      <c r="I7"/>
    </row>
    <row r="8" spans="1:9" ht="18.75" x14ac:dyDescent="0.3">
      <c r="A8" s="3" t="s">
        <v>275</v>
      </c>
      <c r="B8" s="8" t="s">
        <v>432</v>
      </c>
      <c r="C8" s="7">
        <v>13</v>
      </c>
      <c r="D8" s="5">
        <v>12</v>
      </c>
      <c r="E8" s="18">
        <v>183.9</v>
      </c>
      <c r="F8" s="33">
        <v>264.8</v>
      </c>
      <c r="G8" s="33">
        <f t="shared" si="0"/>
        <v>220.66666666666666</v>
      </c>
      <c r="H8" s="36">
        <f t="shared" si="1"/>
        <v>264.8</v>
      </c>
      <c r="I8"/>
    </row>
    <row r="9" spans="1:9" ht="18.75" x14ac:dyDescent="0.3">
      <c r="A9" s="3" t="s">
        <v>276</v>
      </c>
      <c r="B9" s="8" t="s">
        <v>433</v>
      </c>
      <c r="C9" s="7">
        <v>13</v>
      </c>
      <c r="D9" s="5">
        <v>15</v>
      </c>
      <c r="E9" s="17">
        <v>186.22</v>
      </c>
      <c r="F9" s="33">
        <v>268.2</v>
      </c>
      <c r="G9" s="33">
        <f t="shared" si="0"/>
        <v>223.5</v>
      </c>
      <c r="H9" s="36">
        <f t="shared" si="1"/>
        <v>268.2</v>
      </c>
      <c r="I9"/>
    </row>
    <row r="10" spans="1:9" ht="18.75" x14ac:dyDescent="0.3">
      <c r="A10" s="3" t="s">
        <v>277</v>
      </c>
      <c r="B10" s="8" t="s">
        <v>434</v>
      </c>
      <c r="C10" s="7">
        <v>13</v>
      </c>
      <c r="D10" s="6">
        <v>18</v>
      </c>
      <c r="E10" s="17">
        <v>170.13</v>
      </c>
      <c r="F10" s="33">
        <v>245</v>
      </c>
      <c r="G10" s="33">
        <f t="shared" si="0"/>
        <v>204.16666666666666</v>
      </c>
      <c r="H10" s="36">
        <f t="shared" si="1"/>
        <v>245</v>
      </c>
      <c r="I10"/>
    </row>
    <row r="11" spans="1:9" ht="18.75" x14ac:dyDescent="0.3">
      <c r="A11" s="3" t="s">
        <v>278</v>
      </c>
      <c r="B11" s="8" t="s">
        <v>435</v>
      </c>
      <c r="C11" s="7">
        <v>13</v>
      </c>
      <c r="D11" s="5">
        <v>22</v>
      </c>
      <c r="E11" s="17">
        <v>210.4</v>
      </c>
      <c r="F11" s="33">
        <v>303</v>
      </c>
      <c r="G11" s="33">
        <f t="shared" si="0"/>
        <v>252.5</v>
      </c>
      <c r="H11" s="36">
        <f t="shared" si="1"/>
        <v>303</v>
      </c>
      <c r="I11"/>
    </row>
    <row r="12" spans="1:9" ht="18.75" x14ac:dyDescent="0.3">
      <c r="A12" s="3" t="s">
        <v>279</v>
      </c>
      <c r="B12" s="8" t="s">
        <v>436</v>
      </c>
      <c r="C12" s="7">
        <v>13</v>
      </c>
      <c r="D12" s="5">
        <v>25</v>
      </c>
      <c r="E12" s="17">
        <v>221.44</v>
      </c>
      <c r="F12" s="33">
        <v>318.89999999999998</v>
      </c>
      <c r="G12" s="33">
        <f t="shared" si="0"/>
        <v>265.74999999999994</v>
      </c>
      <c r="H12" s="36">
        <f t="shared" si="1"/>
        <v>318.89999999999998</v>
      </c>
      <c r="I12"/>
    </row>
    <row r="13" spans="1:9" ht="18.75" x14ac:dyDescent="0.3">
      <c r="A13" s="3" t="s">
        <v>280</v>
      </c>
      <c r="B13" s="8" t="s">
        <v>437</v>
      </c>
      <c r="C13" s="7">
        <v>13</v>
      </c>
      <c r="D13" s="5">
        <v>28</v>
      </c>
      <c r="E13" s="17">
        <v>228.97</v>
      </c>
      <c r="F13" s="33">
        <v>329.7</v>
      </c>
      <c r="G13" s="33">
        <f t="shared" si="0"/>
        <v>274.75</v>
      </c>
      <c r="H13" s="36">
        <f t="shared" si="1"/>
        <v>329.7</v>
      </c>
      <c r="I13"/>
    </row>
    <row r="14" spans="1:9" ht="18.75" x14ac:dyDescent="0.3">
      <c r="A14" s="3" t="s">
        <v>281</v>
      </c>
      <c r="B14" s="8" t="s">
        <v>438</v>
      </c>
      <c r="C14" s="7">
        <v>13</v>
      </c>
      <c r="D14" s="5">
        <v>35</v>
      </c>
      <c r="E14" s="17">
        <v>249.38</v>
      </c>
      <c r="F14" s="33">
        <v>359.1</v>
      </c>
      <c r="G14" s="33">
        <f t="shared" si="0"/>
        <v>299.25</v>
      </c>
      <c r="H14" s="36">
        <f t="shared" si="1"/>
        <v>359.1</v>
      </c>
      <c r="I14"/>
    </row>
    <row r="15" spans="1:9" ht="18.75" x14ac:dyDescent="0.3">
      <c r="A15" s="3" t="s">
        <v>282</v>
      </c>
      <c r="B15" s="8" t="s">
        <v>439</v>
      </c>
      <c r="C15" s="7">
        <v>13</v>
      </c>
      <c r="D15" s="5">
        <v>42</v>
      </c>
      <c r="E15" s="17">
        <v>282.97000000000003</v>
      </c>
      <c r="F15" s="33">
        <v>407.5</v>
      </c>
      <c r="G15" s="33">
        <f t="shared" si="0"/>
        <v>339.58333333333331</v>
      </c>
      <c r="H15" s="36">
        <f t="shared" si="1"/>
        <v>407.5</v>
      </c>
      <c r="I15"/>
    </row>
    <row r="16" spans="1:9" ht="18.75" x14ac:dyDescent="0.3">
      <c r="A16" s="3" t="s">
        <v>283</v>
      </c>
      <c r="B16" s="8" t="s">
        <v>440</v>
      </c>
      <c r="C16" s="7">
        <v>13</v>
      </c>
      <c r="D16" s="5">
        <v>48</v>
      </c>
      <c r="E16" s="17">
        <v>311.77</v>
      </c>
      <c r="F16" s="33">
        <v>448.9</v>
      </c>
      <c r="G16" s="33">
        <f t="shared" si="0"/>
        <v>374.08333333333331</v>
      </c>
      <c r="H16" s="36">
        <f t="shared" si="1"/>
        <v>448.9</v>
      </c>
      <c r="I16"/>
    </row>
    <row r="17" spans="1:9" ht="18.75" x14ac:dyDescent="0.3">
      <c r="A17" s="3" t="s">
        <v>284</v>
      </c>
      <c r="B17" s="8" t="s">
        <v>441</v>
      </c>
      <c r="C17" s="7">
        <v>13</v>
      </c>
      <c r="D17" s="5">
        <v>54</v>
      </c>
      <c r="E17" s="17">
        <v>372.82</v>
      </c>
      <c r="F17" s="33">
        <v>536.9</v>
      </c>
      <c r="G17" s="33">
        <f t="shared" si="0"/>
        <v>447.41666666666669</v>
      </c>
      <c r="H17" s="36">
        <f t="shared" si="1"/>
        <v>536.9</v>
      </c>
      <c r="I17"/>
    </row>
    <row r="18" spans="1:9" ht="18.75" x14ac:dyDescent="0.3">
      <c r="A18" s="3" t="s">
        <v>285</v>
      </c>
      <c r="B18" s="8" t="s">
        <v>442</v>
      </c>
      <c r="C18" s="7">
        <v>13</v>
      </c>
      <c r="D18" s="5">
        <v>57</v>
      </c>
      <c r="E18" s="17">
        <v>394.87</v>
      </c>
      <c r="F18" s="33">
        <v>568.6</v>
      </c>
      <c r="G18" s="33">
        <f t="shared" si="0"/>
        <v>473.83333333333331</v>
      </c>
      <c r="H18" s="36">
        <f t="shared" si="1"/>
        <v>568.6</v>
      </c>
      <c r="I18"/>
    </row>
    <row r="19" spans="1:9" ht="18.75" x14ac:dyDescent="0.3">
      <c r="A19" s="3" t="s">
        <v>286</v>
      </c>
      <c r="B19" s="8" t="s">
        <v>443</v>
      </c>
      <c r="C19" s="7">
        <v>13</v>
      </c>
      <c r="D19" s="5">
        <v>60</v>
      </c>
      <c r="E19" s="17">
        <v>417.64</v>
      </c>
      <c r="F19" s="33">
        <v>601.4</v>
      </c>
      <c r="G19" s="33">
        <f t="shared" si="0"/>
        <v>501.16666666666669</v>
      </c>
      <c r="H19" s="36">
        <f t="shared" si="1"/>
        <v>601.4</v>
      </c>
      <c r="I19"/>
    </row>
    <row r="20" spans="1:9" ht="18.75" x14ac:dyDescent="0.3">
      <c r="A20" s="3" t="s">
        <v>287</v>
      </c>
      <c r="B20" s="8" t="s">
        <v>444</v>
      </c>
      <c r="C20" s="7">
        <v>13</v>
      </c>
      <c r="D20" s="5">
        <v>64</v>
      </c>
      <c r="E20" s="17">
        <v>431.9</v>
      </c>
      <c r="F20" s="33">
        <v>621.9</v>
      </c>
      <c r="G20" s="33">
        <f t="shared" si="0"/>
        <v>518.25</v>
      </c>
      <c r="H20" s="36">
        <f t="shared" si="1"/>
        <v>621.9</v>
      </c>
      <c r="I20"/>
    </row>
    <row r="21" spans="1:9" ht="18.75" x14ac:dyDescent="0.3">
      <c r="A21" s="3" t="s">
        <v>288</v>
      </c>
      <c r="B21" s="8" t="s">
        <v>445</v>
      </c>
      <c r="C21" s="7">
        <v>13</v>
      </c>
      <c r="D21" s="5">
        <v>70</v>
      </c>
      <c r="E21" s="17">
        <v>466.28</v>
      </c>
      <c r="F21" s="33">
        <v>671.4</v>
      </c>
      <c r="G21" s="33">
        <f t="shared" si="0"/>
        <v>559.5</v>
      </c>
      <c r="H21" s="36">
        <f t="shared" si="1"/>
        <v>671.4</v>
      </c>
      <c r="I21"/>
    </row>
    <row r="22" spans="1:9" ht="18.75" x14ac:dyDescent="0.3">
      <c r="A22" s="3" t="s">
        <v>289</v>
      </c>
      <c r="B22" s="8" t="s">
        <v>446</v>
      </c>
      <c r="C22" s="7">
        <v>13</v>
      </c>
      <c r="D22" s="5">
        <v>76</v>
      </c>
      <c r="E22" s="17">
        <v>489.77</v>
      </c>
      <c r="F22" s="33">
        <v>705.3</v>
      </c>
      <c r="G22" s="33">
        <f t="shared" si="0"/>
        <v>587.75</v>
      </c>
      <c r="H22" s="36">
        <f t="shared" si="1"/>
        <v>705.3</v>
      </c>
      <c r="I22"/>
    </row>
    <row r="23" spans="1:9" ht="18.75" x14ac:dyDescent="0.3">
      <c r="A23" s="3" t="s">
        <v>290</v>
      </c>
      <c r="B23" s="8" t="s">
        <v>447</v>
      </c>
      <c r="C23" s="7">
        <v>13</v>
      </c>
      <c r="D23" s="5">
        <v>80</v>
      </c>
      <c r="E23" s="17">
        <v>551.88</v>
      </c>
      <c r="F23" s="33">
        <v>794.7</v>
      </c>
      <c r="G23" s="33">
        <f t="shared" si="0"/>
        <v>662.25</v>
      </c>
      <c r="H23" s="36">
        <f t="shared" si="1"/>
        <v>794.7</v>
      </c>
      <c r="I23"/>
    </row>
    <row r="24" spans="1:9" ht="18.75" x14ac:dyDescent="0.3">
      <c r="A24" s="3" t="s">
        <v>291</v>
      </c>
      <c r="B24" s="8" t="s">
        <v>448</v>
      </c>
      <c r="C24" s="7">
        <v>13</v>
      </c>
      <c r="D24" s="5">
        <v>89</v>
      </c>
      <c r="E24" s="17">
        <v>572.23</v>
      </c>
      <c r="F24" s="33">
        <v>824</v>
      </c>
      <c r="G24" s="33">
        <f t="shared" si="0"/>
        <v>686.66666666666663</v>
      </c>
      <c r="H24" s="36">
        <f t="shared" si="1"/>
        <v>824</v>
      </c>
      <c r="I24"/>
    </row>
    <row r="25" spans="1:9" ht="18.75" x14ac:dyDescent="0.3">
      <c r="A25" s="3" t="s">
        <v>292</v>
      </c>
      <c r="B25" s="8" t="s">
        <v>449</v>
      </c>
      <c r="C25" s="7">
        <v>13</v>
      </c>
      <c r="D25" s="5">
        <v>102</v>
      </c>
      <c r="E25" s="17">
        <v>685.62</v>
      </c>
      <c r="F25" s="33">
        <v>987.3</v>
      </c>
      <c r="G25" s="33">
        <f t="shared" si="0"/>
        <v>822.75</v>
      </c>
      <c r="H25" s="36">
        <f t="shared" si="1"/>
        <v>987.3</v>
      </c>
      <c r="I25"/>
    </row>
    <row r="26" spans="1:9" ht="18.75" x14ac:dyDescent="0.3">
      <c r="A26" s="3" t="s">
        <v>293</v>
      </c>
      <c r="B26" s="8" t="s">
        <v>450</v>
      </c>
      <c r="C26" s="7">
        <v>13</v>
      </c>
      <c r="D26" s="5">
        <v>108</v>
      </c>
      <c r="E26" s="17">
        <v>739.11</v>
      </c>
      <c r="F26" s="33">
        <v>1064</v>
      </c>
      <c r="G26" s="33">
        <f t="shared" si="0"/>
        <v>886.66666666666663</v>
      </c>
      <c r="H26" s="36">
        <f t="shared" si="1"/>
        <v>1064</v>
      </c>
      <c r="I26"/>
    </row>
    <row r="27" spans="1:9" ht="18.75" x14ac:dyDescent="0.3">
      <c r="A27" s="3" t="s">
        <v>294</v>
      </c>
      <c r="B27" s="8" t="s">
        <v>451</v>
      </c>
      <c r="C27" s="7">
        <v>13</v>
      </c>
      <c r="D27" s="5">
        <v>114</v>
      </c>
      <c r="E27" s="17">
        <v>831.74</v>
      </c>
      <c r="F27" s="33">
        <v>1198</v>
      </c>
      <c r="G27" s="33">
        <f t="shared" si="0"/>
        <v>998.33333333333337</v>
      </c>
      <c r="H27" s="36">
        <f t="shared" si="1"/>
        <v>1198</v>
      </c>
      <c r="I27"/>
    </row>
    <row r="28" spans="1:9" ht="18.75" x14ac:dyDescent="0.3">
      <c r="A28" s="3" t="s">
        <v>295</v>
      </c>
      <c r="B28" s="8" t="s">
        <v>452</v>
      </c>
      <c r="C28" s="7">
        <v>13</v>
      </c>
      <c r="D28" s="5">
        <v>125</v>
      </c>
      <c r="E28" s="17">
        <v>877.53</v>
      </c>
      <c r="F28" s="33">
        <v>1264</v>
      </c>
      <c r="G28" s="33">
        <f t="shared" si="0"/>
        <v>1053.3333333333333</v>
      </c>
      <c r="H28" s="36">
        <f t="shared" si="1"/>
        <v>1264</v>
      </c>
      <c r="I28"/>
    </row>
    <row r="29" spans="1:9" ht="18.75" x14ac:dyDescent="0.3">
      <c r="A29" s="3" t="s">
        <v>296</v>
      </c>
      <c r="B29" s="8" t="s">
        <v>453</v>
      </c>
      <c r="C29" s="7">
        <v>13</v>
      </c>
      <c r="D29" s="5">
        <v>133</v>
      </c>
      <c r="E29" s="17">
        <v>1021.8</v>
      </c>
      <c r="F29" s="33">
        <v>1471</v>
      </c>
      <c r="G29" s="33">
        <f t="shared" si="0"/>
        <v>1225.8333333333333</v>
      </c>
      <c r="H29" s="36">
        <f t="shared" si="1"/>
        <v>1471</v>
      </c>
      <c r="I29"/>
    </row>
    <row r="30" spans="1:9" ht="18.75" x14ac:dyDescent="0.3">
      <c r="A30" s="3" t="s">
        <v>297</v>
      </c>
      <c r="B30" s="8" t="s">
        <v>454</v>
      </c>
      <c r="C30" s="7">
        <v>13</v>
      </c>
      <c r="D30" s="5">
        <v>160</v>
      </c>
      <c r="E30" s="17" t="s">
        <v>138</v>
      </c>
      <c r="F30" s="34" t="s">
        <v>139</v>
      </c>
      <c r="G30" s="33" t="s">
        <v>138</v>
      </c>
      <c r="H30" s="36"/>
      <c r="I30"/>
    </row>
    <row r="31" spans="1:9" ht="18.75" x14ac:dyDescent="0.3">
      <c r="A31" s="3" t="s">
        <v>298</v>
      </c>
      <c r="B31" s="8" t="s">
        <v>455</v>
      </c>
      <c r="C31" s="7">
        <v>19</v>
      </c>
      <c r="D31" s="5">
        <v>10</v>
      </c>
      <c r="E31" s="17">
        <v>228.6</v>
      </c>
      <c r="F31" s="33">
        <v>329.2</v>
      </c>
      <c r="G31" s="33">
        <f t="shared" ref="G31:G52" si="2">F31*100/120</f>
        <v>274.33333333333331</v>
      </c>
      <c r="H31" s="36">
        <f t="shared" ref="H31:H52" si="3">F31-F31*$H$5</f>
        <v>329.2</v>
      </c>
      <c r="I31"/>
    </row>
    <row r="32" spans="1:9" ht="18.75" x14ac:dyDescent="0.3">
      <c r="A32" s="3" t="s">
        <v>299</v>
      </c>
      <c r="B32" s="8" t="s">
        <v>456</v>
      </c>
      <c r="C32" s="7">
        <v>19</v>
      </c>
      <c r="D32" s="5">
        <v>12</v>
      </c>
      <c r="E32" s="17">
        <v>232.07</v>
      </c>
      <c r="F32" s="33">
        <v>334.2</v>
      </c>
      <c r="G32" s="33">
        <f t="shared" si="2"/>
        <v>278.5</v>
      </c>
      <c r="H32" s="36">
        <f t="shared" si="3"/>
        <v>334.2</v>
      </c>
      <c r="I32"/>
    </row>
    <row r="33" spans="1:9" ht="18.75" x14ac:dyDescent="0.3">
      <c r="A33" s="3" t="s">
        <v>300</v>
      </c>
      <c r="B33" s="8" t="s">
        <v>457</v>
      </c>
      <c r="C33" s="7">
        <v>19</v>
      </c>
      <c r="D33" s="5">
        <v>15</v>
      </c>
      <c r="E33" s="17">
        <v>239</v>
      </c>
      <c r="F33" s="33">
        <v>344.2</v>
      </c>
      <c r="G33" s="33">
        <f t="shared" si="2"/>
        <v>286.83333333333331</v>
      </c>
      <c r="H33" s="36">
        <f t="shared" si="3"/>
        <v>344.2</v>
      </c>
      <c r="I33"/>
    </row>
    <row r="34" spans="1:9" ht="18.75" x14ac:dyDescent="0.3">
      <c r="A34" s="3" t="s">
        <v>301</v>
      </c>
      <c r="B34" s="8" t="s">
        <v>458</v>
      </c>
      <c r="C34" s="7">
        <v>19</v>
      </c>
      <c r="D34" s="6">
        <v>18</v>
      </c>
      <c r="E34" s="17">
        <v>240.34</v>
      </c>
      <c r="F34" s="33">
        <v>346.1</v>
      </c>
      <c r="G34" s="33">
        <f t="shared" si="2"/>
        <v>288.41666666666669</v>
      </c>
      <c r="H34" s="36">
        <f t="shared" si="3"/>
        <v>346.1</v>
      </c>
      <c r="I34"/>
    </row>
    <row r="35" spans="1:9" ht="18.75" x14ac:dyDescent="0.3">
      <c r="A35" s="3" t="s">
        <v>302</v>
      </c>
      <c r="B35" s="8" t="s">
        <v>459</v>
      </c>
      <c r="C35" s="7">
        <v>19</v>
      </c>
      <c r="D35" s="5">
        <v>22</v>
      </c>
      <c r="E35" s="17">
        <v>257.44</v>
      </c>
      <c r="F35" s="33">
        <v>370.7</v>
      </c>
      <c r="G35" s="33">
        <f t="shared" si="2"/>
        <v>308.91666666666669</v>
      </c>
      <c r="H35" s="36">
        <f t="shared" si="3"/>
        <v>370.7</v>
      </c>
      <c r="I35"/>
    </row>
    <row r="36" spans="1:9" ht="18.75" x14ac:dyDescent="0.3">
      <c r="A36" s="3" t="s">
        <v>303</v>
      </c>
      <c r="B36" s="8" t="s">
        <v>460</v>
      </c>
      <c r="C36" s="7">
        <v>19</v>
      </c>
      <c r="D36" s="5">
        <v>25</v>
      </c>
      <c r="E36" s="17">
        <v>266.25</v>
      </c>
      <c r="F36" s="33">
        <v>383.4</v>
      </c>
      <c r="G36" s="33">
        <f t="shared" si="2"/>
        <v>319.5</v>
      </c>
      <c r="H36" s="36">
        <f t="shared" si="3"/>
        <v>383.4</v>
      </c>
      <c r="I36"/>
    </row>
    <row r="37" spans="1:9" ht="18.75" x14ac:dyDescent="0.3">
      <c r="A37" s="3" t="s">
        <v>304</v>
      </c>
      <c r="B37" s="8" t="s">
        <v>461</v>
      </c>
      <c r="C37" s="7">
        <v>19</v>
      </c>
      <c r="D37" s="5">
        <v>28</v>
      </c>
      <c r="E37" s="17">
        <v>276.01</v>
      </c>
      <c r="F37" s="33">
        <v>397.5</v>
      </c>
      <c r="G37" s="33">
        <f t="shared" si="2"/>
        <v>331.25</v>
      </c>
      <c r="H37" s="36">
        <f t="shared" si="3"/>
        <v>397.5</v>
      </c>
      <c r="I37"/>
    </row>
    <row r="38" spans="1:9" ht="18.75" x14ac:dyDescent="0.3">
      <c r="A38" s="3" t="s">
        <v>305</v>
      </c>
      <c r="B38" s="8" t="s">
        <v>462</v>
      </c>
      <c r="C38" s="7">
        <v>19</v>
      </c>
      <c r="D38" s="5">
        <v>35</v>
      </c>
      <c r="E38" s="17">
        <v>309.73</v>
      </c>
      <c r="F38" s="33">
        <v>446</v>
      </c>
      <c r="G38" s="33">
        <f t="shared" si="2"/>
        <v>371.66666666666669</v>
      </c>
      <c r="H38" s="36">
        <f t="shared" si="3"/>
        <v>446</v>
      </c>
      <c r="I38"/>
    </row>
    <row r="39" spans="1:9" ht="18.75" x14ac:dyDescent="0.3">
      <c r="A39" s="3" t="s">
        <v>306</v>
      </c>
      <c r="B39" s="8" t="s">
        <v>463</v>
      </c>
      <c r="C39" s="7">
        <v>19</v>
      </c>
      <c r="D39" s="5">
        <v>42</v>
      </c>
      <c r="E39" s="17">
        <v>362.07</v>
      </c>
      <c r="F39" s="33">
        <v>521.4</v>
      </c>
      <c r="G39" s="33">
        <f t="shared" si="2"/>
        <v>434.5</v>
      </c>
      <c r="H39" s="36">
        <f t="shared" si="3"/>
        <v>521.4</v>
      </c>
      <c r="I39"/>
    </row>
    <row r="40" spans="1:9" ht="18.75" x14ac:dyDescent="0.3">
      <c r="A40" s="3" t="s">
        <v>307</v>
      </c>
      <c r="B40" s="8" t="s">
        <v>464</v>
      </c>
      <c r="C40" s="7">
        <v>19</v>
      </c>
      <c r="D40" s="5">
        <v>48</v>
      </c>
      <c r="E40" s="17">
        <v>388.6</v>
      </c>
      <c r="F40" s="33">
        <v>559.6</v>
      </c>
      <c r="G40" s="33">
        <f t="shared" si="2"/>
        <v>466.33333333333331</v>
      </c>
      <c r="H40" s="36">
        <f t="shared" si="3"/>
        <v>559.6</v>
      </c>
      <c r="I40"/>
    </row>
    <row r="41" spans="1:9" ht="18.75" x14ac:dyDescent="0.3">
      <c r="A41" s="3" t="s">
        <v>308</v>
      </c>
      <c r="B41" s="8" t="s">
        <v>465</v>
      </c>
      <c r="C41" s="7">
        <v>19</v>
      </c>
      <c r="D41" s="5">
        <v>54</v>
      </c>
      <c r="E41" s="17">
        <v>412.48</v>
      </c>
      <c r="F41" s="33">
        <v>594</v>
      </c>
      <c r="G41" s="33">
        <f t="shared" si="2"/>
        <v>495</v>
      </c>
      <c r="H41" s="36">
        <f t="shared" si="3"/>
        <v>594</v>
      </c>
      <c r="I41"/>
    </row>
    <row r="42" spans="1:9" ht="18.75" x14ac:dyDescent="0.3">
      <c r="A42" s="3" t="s">
        <v>309</v>
      </c>
      <c r="B42" s="8" t="s">
        <v>466</v>
      </c>
      <c r="C42" s="7">
        <v>19</v>
      </c>
      <c r="D42" s="5">
        <v>57</v>
      </c>
      <c r="E42" s="17">
        <v>432.62</v>
      </c>
      <c r="F42" s="33">
        <v>623</v>
      </c>
      <c r="G42" s="33">
        <f t="shared" si="2"/>
        <v>519.16666666666663</v>
      </c>
      <c r="H42" s="36">
        <f t="shared" si="3"/>
        <v>623</v>
      </c>
      <c r="I42"/>
    </row>
    <row r="43" spans="1:9" ht="18.75" x14ac:dyDescent="0.3">
      <c r="A43" s="3" t="s">
        <v>310</v>
      </c>
      <c r="B43" s="8" t="s">
        <v>467</v>
      </c>
      <c r="C43" s="7">
        <v>19</v>
      </c>
      <c r="D43" s="5">
        <v>60</v>
      </c>
      <c r="E43" s="17">
        <v>471.09</v>
      </c>
      <c r="F43" s="33">
        <v>678.4</v>
      </c>
      <c r="G43" s="33">
        <f t="shared" si="2"/>
        <v>565.33333333333337</v>
      </c>
      <c r="H43" s="36">
        <f t="shared" si="3"/>
        <v>678.4</v>
      </c>
      <c r="I43"/>
    </row>
    <row r="44" spans="1:9" ht="18.75" x14ac:dyDescent="0.3">
      <c r="A44" s="3" t="s">
        <v>311</v>
      </c>
      <c r="B44" s="8" t="s">
        <v>468</v>
      </c>
      <c r="C44" s="7">
        <v>19</v>
      </c>
      <c r="D44" s="5">
        <v>64</v>
      </c>
      <c r="E44" s="17">
        <v>484.37</v>
      </c>
      <c r="F44" s="33">
        <v>697.5</v>
      </c>
      <c r="G44" s="33">
        <f t="shared" si="2"/>
        <v>581.25</v>
      </c>
      <c r="H44" s="36">
        <f t="shared" si="3"/>
        <v>697.5</v>
      </c>
      <c r="I44"/>
    </row>
    <row r="45" spans="1:9" ht="18.75" x14ac:dyDescent="0.3">
      <c r="A45" s="3" t="s">
        <v>312</v>
      </c>
      <c r="B45" s="8" t="s">
        <v>469</v>
      </c>
      <c r="C45" s="7">
        <v>19</v>
      </c>
      <c r="D45" s="5">
        <v>70</v>
      </c>
      <c r="E45" s="17">
        <v>572.28</v>
      </c>
      <c r="F45" s="33">
        <v>824.1</v>
      </c>
      <c r="G45" s="33">
        <f t="shared" si="2"/>
        <v>686.75</v>
      </c>
      <c r="H45" s="36">
        <f t="shared" si="3"/>
        <v>824.1</v>
      </c>
      <c r="I45"/>
    </row>
    <row r="46" spans="1:9" ht="18.75" x14ac:dyDescent="0.3">
      <c r="A46" s="3" t="s">
        <v>313</v>
      </c>
      <c r="B46" s="8" t="s">
        <v>470</v>
      </c>
      <c r="C46" s="7">
        <v>19</v>
      </c>
      <c r="D46" s="5">
        <v>76</v>
      </c>
      <c r="E46" s="17">
        <v>593.6</v>
      </c>
      <c r="F46" s="33">
        <v>854.8</v>
      </c>
      <c r="G46" s="33">
        <f t="shared" si="2"/>
        <v>712.33333333333337</v>
      </c>
      <c r="H46" s="36">
        <f t="shared" si="3"/>
        <v>854.8</v>
      </c>
      <c r="I46"/>
    </row>
    <row r="47" spans="1:9" ht="18.75" x14ac:dyDescent="0.3">
      <c r="A47" s="3" t="s">
        <v>314</v>
      </c>
      <c r="B47" s="8" t="s">
        <v>471</v>
      </c>
      <c r="C47" s="7">
        <v>19</v>
      </c>
      <c r="D47" s="5">
        <v>80</v>
      </c>
      <c r="E47" s="17">
        <v>616.87</v>
      </c>
      <c r="F47" s="33">
        <v>888.3</v>
      </c>
      <c r="G47" s="33">
        <f t="shared" si="2"/>
        <v>740.25</v>
      </c>
      <c r="H47" s="36">
        <f t="shared" si="3"/>
        <v>888.3</v>
      </c>
      <c r="I47"/>
    </row>
    <row r="48" spans="1:9" ht="18.75" x14ac:dyDescent="0.3">
      <c r="A48" s="3" t="s">
        <v>315</v>
      </c>
      <c r="B48" s="8" t="s">
        <v>472</v>
      </c>
      <c r="C48" s="7">
        <v>19</v>
      </c>
      <c r="D48" s="5">
        <v>89</v>
      </c>
      <c r="E48" s="17">
        <v>654.97</v>
      </c>
      <c r="F48" s="33">
        <v>943.2</v>
      </c>
      <c r="G48" s="33">
        <f t="shared" si="2"/>
        <v>786</v>
      </c>
      <c r="H48" s="36">
        <f t="shared" si="3"/>
        <v>943.2</v>
      </c>
      <c r="I48"/>
    </row>
    <row r="49" spans="1:9" ht="18.75" x14ac:dyDescent="0.3">
      <c r="A49" s="3" t="s">
        <v>316</v>
      </c>
      <c r="B49" s="8" t="s">
        <v>473</v>
      </c>
      <c r="C49" s="7">
        <v>19</v>
      </c>
      <c r="D49" s="5">
        <v>108</v>
      </c>
      <c r="E49" s="17">
        <v>810.76</v>
      </c>
      <c r="F49" s="33">
        <v>1167</v>
      </c>
      <c r="G49" s="33">
        <f t="shared" si="2"/>
        <v>972.5</v>
      </c>
      <c r="H49" s="36">
        <f t="shared" si="3"/>
        <v>1167</v>
      </c>
      <c r="I49"/>
    </row>
    <row r="50" spans="1:9" ht="18.75" x14ac:dyDescent="0.3">
      <c r="A50" s="3" t="s">
        <v>317</v>
      </c>
      <c r="B50" s="8" t="s">
        <v>474</v>
      </c>
      <c r="C50" s="7">
        <v>19</v>
      </c>
      <c r="D50" s="5">
        <v>114</v>
      </c>
      <c r="E50" s="17">
        <v>869.84</v>
      </c>
      <c r="F50" s="33">
        <v>1253</v>
      </c>
      <c r="G50" s="33">
        <f t="shared" si="2"/>
        <v>1044.1666666666667</v>
      </c>
      <c r="H50" s="36">
        <f t="shared" si="3"/>
        <v>1253</v>
      </c>
      <c r="I50"/>
    </row>
    <row r="51" spans="1:9" ht="18.75" x14ac:dyDescent="0.3">
      <c r="A51" s="3" t="s">
        <v>318</v>
      </c>
      <c r="B51" s="8" t="s">
        <v>475</v>
      </c>
      <c r="C51" s="7">
        <v>19</v>
      </c>
      <c r="D51" s="5">
        <v>133</v>
      </c>
      <c r="E51" s="17">
        <v>1170.6600000000001</v>
      </c>
      <c r="F51" s="33">
        <v>1686</v>
      </c>
      <c r="G51" s="33">
        <f t="shared" si="2"/>
        <v>1405</v>
      </c>
      <c r="H51" s="36">
        <f t="shared" si="3"/>
        <v>1686</v>
      </c>
      <c r="I51"/>
    </row>
    <row r="52" spans="1:9" ht="18.75" x14ac:dyDescent="0.3">
      <c r="A52" s="3" t="s">
        <v>319</v>
      </c>
      <c r="B52" s="8" t="s">
        <v>476</v>
      </c>
      <c r="C52" s="7">
        <v>19</v>
      </c>
      <c r="D52" s="5">
        <v>140</v>
      </c>
      <c r="E52" s="17">
        <v>1155.96</v>
      </c>
      <c r="F52" s="33">
        <v>1854.6</v>
      </c>
      <c r="G52" s="33">
        <f t="shared" si="2"/>
        <v>1545.5</v>
      </c>
      <c r="H52" s="36">
        <f t="shared" si="3"/>
        <v>1854.6</v>
      </c>
      <c r="I52"/>
    </row>
    <row r="53" spans="1:9" ht="18.75" x14ac:dyDescent="0.3">
      <c r="A53" s="3" t="s">
        <v>320</v>
      </c>
      <c r="B53" s="8" t="s">
        <v>477</v>
      </c>
      <c r="C53" s="7">
        <v>19</v>
      </c>
      <c r="D53" s="5">
        <v>160</v>
      </c>
      <c r="E53" s="17" t="s">
        <v>138</v>
      </c>
      <c r="F53" s="34" t="s">
        <v>139</v>
      </c>
      <c r="G53" s="33" t="s">
        <v>138</v>
      </c>
      <c r="H53" s="36"/>
      <c r="I53"/>
    </row>
    <row r="54" spans="1:9" ht="18.75" x14ac:dyDescent="0.3">
      <c r="A54" s="3" t="s">
        <v>321</v>
      </c>
      <c r="B54" s="8" t="s">
        <v>478</v>
      </c>
      <c r="C54" s="7">
        <v>19</v>
      </c>
      <c r="D54" s="5">
        <v>219</v>
      </c>
      <c r="E54" s="17">
        <v>2728.92</v>
      </c>
      <c r="F54" s="33">
        <v>3930</v>
      </c>
      <c r="G54" s="33">
        <f t="shared" ref="G54:G84" si="4">F54*100/120</f>
        <v>3275</v>
      </c>
      <c r="H54" s="36">
        <f t="shared" ref="H54:H84" si="5">F54-F54*$H$5</f>
        <v>3930</v>
      </c>
      <c r="I54"/>
    </row>
    <row r="55" spans="1:9" ht="18.75" x14ac:dyDescent="0.3">
      <c r="A55" s="3" t="s">
        <v>322</v>
      </c>
      <c r="B55" s="8" t="s">
        <v>479</v>
      </c>
      <c r="C55" s="7">
        <v>19</v>
      </c>
      <c r="D55" s="5">
        <v>273</v>
      </c>
      <c r="E55" s="17">
        <v>3448.76</v>
      </c>
      <c r="F55" s="33">
        <v>4966</v>
      </c>
      <c r="G55" s="33">
        <f t="shared" si="4"/>
        <v>4138.333333333333</v>
      </c>
      <c r="H55" s="36">
        <f t="shared" si="5"/>
        <v>4966</v>
      </c>
      <c r="I55"/>
    </row>
    <row r="56" spans="1:9" ht="18.75" x14ac:dyDescent="0.3">
      <c r="A56" s="3" t="s">
        <v>323</v>
      </c>
      <c r="B56" s="8" t="s">
        <v>480</v>
      </c>
      <c r="C56" s="7">
        <v>19</v>
      </c>
      <c r="D56" s="5">
        <v>325</v>
      </c>
      <c r="E56" s="17">
        <v>4194.09</v>
      </c>
      <c r="F56" s="33">
        <v>6039</v>
      </c>
      <c r="G56" s="33">
        <f t="shared" si="4"/>
        <v>5032.5</v>
      </c>
      <c r="H56" s="36">
        <f t="shared" si="5"/>
        <v>6039</v>
      </c>
      <c r="I56"/>
    </row>
    <row r="57" spans="1:9" ht="18.75" x14ac:dyDescent="0.3">
      <c r="A57" s="3" t="s">
        <v>324</v>
      </c>
      <c r="B57" s="8" t="s">
        <v>481</v>
      </c>
      <c r="C57" s="7">
        <v>25</v>
      </c>
      <c r="D57" s="5">
        <v>10</v>
      </c>
      <c r="E57" s="17">
        <v>262.12</v>
      </c>
      <c r="F57" s="33">
        <v>377.5</v>
      </c>
      <c r="G57" s="33">
        <f t="shared" si="4"/>
        <v>314.58333333333331</v>
      </c>
      <c r="H57" s="36">
        <f t="shared" si="5"/>
        <v>377.5</v>
      </c>
      <c r="I57"/>
    </row>
    <row r="58" spans="1:9" ht="18.75" x14ac:dyDescent="0.3">
      <c r="A58" s="3" t="s">
        <v>325</v>
      </c>
      <c r="B58" s="8" t="s">
        <v>482</v>
      </c>
      <c r="C58" s="7">
        <v>25</v>
      </c>
      <c r="D58" s="5">
        <v>12</v>
      </c>
      <c r="E58" s="17">
        <v>267.7</v>
      </c>
      <c r="F58" s="33">
        <v>385.5</v>
      </c>
      <c r="G58" s="33">
        <f t="shared" si="4"/>
        <v>321.25</v>
      </c>
      <c r="H58" s="36">
        <f t="shared" si="5"/>
        <v>385.5</v>
      </c>
      <c r="I58"/>
    </row>
    <row r="59" spans="1:9" ht="18.75" x14ac:dyDescent="0.3">
      <c r="A59" s="3" t="s">
        <v>326</v>
      </c>
      <c r="B59" s="8" t="s">
        <v>483</v>
      </c>
      <c r="C59" s="7">
        <v>25</v>
      </c>
      <c r="D59" s="5">
        <v>15</v>
      </c>
      <c r="E59" s="17">
        <v>271.57</v>
      </c>
      <c r="F59" s="33">
        <v>391.1</v>
      </c>
      <c r="G59" s="33">
        <f t="shared" si="4"/>
        <v>325.91666666666669</v>
      </c>
      <c r="H59" s="36">
        <f t="shared" si="5"/>
        <v>391.1</v>
      </c>
      <c r="I59"/>
    </row>
    <row r="60" spans="1:9" ht="18.75" x14ac:dyDescent="0.3">
      <c r="A60" s="3" t="s">
        <v>327</v>
      </c>
      <c r="B60" s="8" t="s">
        <v>484</v>
      </c>
      <c r="C60" s="7">
        <v>25</v>
      </c>
      <c r="D60" s="6">
        <v>18</v>
      </c>
      <c r="E60" s="17">
        <v>276.99</v>
      </c>
      <c r="F60" s="33">
        <v>398.9</v>
      </c>
      <c r="G60" s="33">
        <f t="shared" si="4"/>
        <v>332.41666666666669</v>
      </c>
      <c r="H60" s="36">
        <f t="shared" si="5"/>
        <v>398.9</v>
      </c>
      <c r="I60"/>
    </row>
    <row r="61" spans="1:9" ht="18.75" x14ac:dyDescent="0.3">
      <c r="A61" s="3" t="s">
        <v>328</v>
      </c>
      <c r="B61" s="8" t="s">
        <v>485</v>
      </c>
      <c r="C61" s="7">
        <v>25</v>
      </c>
      <c r="D61" s="5">
        <v>22</v>
      </c>
      <c r="E61" s="17">
        <v>325.10000000000002</v>
      </c>
      <c r="F61" s="33">
        <v>468.1</v>
      </c>
      <c r="G61" s="33">
        <f t="shared" si="4"/>
        <v>390.08333333333331</v>
      </c>
      <c r="H61" s="36">
        <f t="shared" si="5"/>
        <v>468.1</v>
      </c>
      <c r="I61"/>
    </row>
    <row r="62" spans="1:9" ht="18.75" x14ac:dyDescent="0.3">
      <c r="A62" s="3" t="s">
        <v>329</v>
      </c>
      <c r="B62" s="8" t="s">
        <v>486</v>
      </c>
      <c r="C62" s="7">
        <v>25</v>
      </c>
      <c r="D62" s="5">
        <v>25</v>
      </c>
      <c r="E62" s="17">
        <v>372.2</v>
      </c>
      <c r="F62" s="33">
        <v>536</v>
      </c>
      <c r="G62" s="33">
        <f t="shared" si="4"/>
        <v>446.66666666666669</v>
      </c>
      <c r="H62" s="36">
        <f t="shared" si="5"/>
        <v>536</v>
      </c>
      <c r="I62"/>
    </row>
    <row r="63" spans="1:9" ht="18.75" x14ac:dyDescent="0.3">
      <c r="A63" s="3" t="s">
        <v>330</v>
      </c>
      <c r="B63" s="8" t="s">
        <v>487</v>
      </c>
      <c r="C63" s="7">
        <v>25</v>
      </c>
      <c r="D63" s="5">
        <v>28</v>
      </c>
      <c r="E63" s="17">
        <v>384.68</v>
      </c>
      <c r="F63" s="33">
        <v>553.9</v>
      </c>
      <c r="G63" s="33">
        <f t="shared" si="4"/>
        <v>461.58333333333331</v>
      </c>
      <c r="H63" s="36">
        <f t="shared" si="5"/>
        <v>553.9</v>
      </c>
      <c r="I63"/>
    </row>
    <row r="64" spans="1:9" ht="18.75" x14ac:dyDescent="0.3">
      <c r="A64" s="3" t="s">
        <v>331</v>
      </c>
      <c r="B64" s="8" t="s">
        <v>488</v>
      </c>
      <c r="C64" s="7">
        <v>25</v>
      </c>
      <c r="D64" s="5">
        <v>35</v>
      </c>
      <c r="E64" s="17">
        <v>427.52</v>
      </c>
      <c r="F64" s="33">
        <v>615.6</v>
      </c>
      <c r="G64" s="33">
        <f t="shared" si="4"/>
        <v>513</v>
      </c>
      <c r="H64" s="36">
        <f t="shared" si="5"/>
        <v>615.6</v>
      </c>
      <c r="I64"/>
    </row>
    <row r="65" spans="1:9" ht="18.75" x14ac:dyDescent="0.3">
      <c r="A65" s="3" t="s">
        <v>332</v>
      </c>
      <c r="B65" s="8" t="s">
        <v>489</v>
      </c>
      <c r="C65" s="7">
        <v>25</v>
      </c>
      <c r="D65" s="5">
        <v>42</v>
      </c>
      <c r="E65" s="17">
        <v>500.74</v>
      </c>
      <c r="F65" s="33">
        <v>721.1</v>
      </c>
      <c r="G65" s="33">
        <f t="shared" si="4"/>
        <v>600.91666666666663</v>
      </c>
      <c r="H65" s="36">
        <f t="shared" si="5"/>
        <v>721.1</v>
      </c>
      <c r="I65"/>
    </row>
    <row r="66" spans="1:9" ht="18.75" x14ac:dyDescent="0.3">
      <c r="A66" s="3" t="s">
        <v>333</v>
      </c>
      <c r="B66" s="8" t="s">
        <v>490</v>
      </c>
      <c r="C66" s="7">
        <v>25</v>
      </c>
      <c r="D66" s="5">
        <v>48</v>
      </c>
      <c r="E66" s="17">
        <v>540.17999999999995</v>
      </c>
      <c r="F66" s="33">
        <v>777.9</v>
      </c>
      <c r="G66" s="33">
        <f t="shared" si="4"/>
        <v>648.25</v>
      </c>
      <c r="H66" s="36">
        <f t="shared" si="5"/>
        <v>777.9</v>
      </c>
      <c r="I66"/>
    </row>
    <row r="67" spans="1:9" ht="18.75" x14ac:dyDescent="0.3">
      <c r="A67" s="3" t="s">
        <v>334</v>
      </c>
      <c r="B67" s="8" t="s">
        <v>491</v>
      </c>
      <c r="C67" s="7">
        <v>25</v>
      </c>
      <c r="D67" s="5">
        <v>54</v>
      </c>
      <c r="E67" s="17">
        <v>570.5</v>
      </c>
      <c r="F67" s="33">
        <v>821.5</v>
      </c>
      <c r="G67" s="33">
        <f t="shared" si="4"/>
        <v>684.58333333333337</v>
      </c>
      <c r="H67" s="36">
        <f t="shared" si="5"/>
        <v>821.5</v>
      </c>
      <c r="I67"/>
    </row>
    <row r="68" spans="1:9" ht="18.75" x14ac:dyDescent="0.3">
      <c r="A68" s="3" t="s">
        <v>335</v>
      </c>
      <c r="B68" s="8" t="s">
        <v>492</v>
      </c>
      <c r="C68" s="7">
        <v>25</v>
      </c>
      <c r="D68" s="5">
        <v>57</v>
      </c>
      <c r="E68" s="17">
        <v>597.21</v>
      </c>
      <c r="F68" s="33">
        <v>860</v>
      </c>
      <c r="G68" s="33">
        <f t="shared" si="4"/>
        <v>716.66666666666663</v>
      </c>
      <c r="H68" s="36">
        <f t="shared" si="5"/>
        <v>860</v>
      </c>
      <c r="I68"/>
    </row>
    <row r="69" spans="1:9" ht="18.75" x14ac:dyDescent="0.3">
      <c r="A69" s="3" t="s">
        <v>336</v>
      </c>
      <c r="B69" s="8" t="s">
        <v>493</v>
      </c>
      <c r="C69" s="7">
        <v>25</v>
      </c>
      <c r="D69" s="5">
        <v>60</v>
      </c>
      <c r="E69" s="17">
        <v>608.4</v>
      </c>
      <c r="F69" s="33">
        <v>876.1</v>
      </c>
      <c r="G69" s="33">
        <f t="shared" si="4"/>
        <v>730.08333333333337</v>
      </c>
      <c r="H69" s="36">
        <f t="shared" si="5"/>
        <v>876.1</v>
      </c>
      <c r="I69"/>
    </row>
    <row r="70" spans="1:9" ht="18.75" x14ac:dyDescent="0.3">
      <c r="A70" s="3" t="s">
        <v>337</v>
      </c>
      <c r="B70" s="8" t="s">
        <v>494</v>
      </c>
      <c r="C70" s="7">
        <v>25</v>
      </c>
      <c r="D70" s="5">
        <v>64</v>
      </c>
      <c r="E70" s="17">
        <v>638.16999999999996</v>
      </c>
      <c r="F70" s="33">
        <v>919</v>
      </c>
      <c r="G70" s="33">
        <f t="shared" si="4"/>
        <v>765.83333333333337</v>
      </c>
      <c r="H70" s="36">
        <f t="shared" si="5"/>
        <v>919</v>
      </c>
      <c r="I70"/>
    </row>
    <row r="71" spans="1:9" ht="18.75" x14ac:dyDescent="0.3">
      <c r="A71" s="3" t="s">
        <v>338</v>
      </c>
      <c r="B71" s="8" t="s">
        <v>495</v>
      </c>
      <c r="C71" s="7">
        <v>25</v>
      </c>
      <c r="D71" s="5">
        <v>70</v>
      </c>
      <c r="E71" s="17">
        <v>685.09</v>
      </c>
      <c r="F71" s="33">
        <v>986.5</v>
      </c>
      <c r="G71" s="33">
        <f t="shared" si="4"/>
        <v>822.08333333333337</v>
      </c>
      <c r="H71" s="36">
        <f t="shared" si="5"/>
        <v>986.5</v>
      </c>
      <c r="I71"/>
    </row>
    <row r="72" spans="1:9" ht="18.75" x14ac:dyDescent="0.3">
      <c r="A72" s="3" t="s">
        <v>339</v>
      </c>
      <c r="B72" s="8" t="s">
        <v>496</v>
      </c>
      <c r="C72" s="7">
        <v>25</v>
      </c>
      <c r="D72" s="5">
        <v>76</v>
      </c>
      <c r="E72" s="17">
        <v>719.94</v>
      </c>
      <c r="F72" s="33">
        <v>1037</v>
      </c>
      <c r="G72" s="33">
        <f t="shared" si="4"/>
        <v>864.16666666666663</v>
      </c>
      <c r="H72" s="36">
        <f t="shared" si="5"/>
        <v>1037</v>
      </c>
      <c r="I72"/>
    </row>
    <row r="73" spans="1:9" ht="18.75" x14ac:dyDescent="0.3">
      <c r="A73" s="3" t="s">
        <v>340</v>
      </c>
      <c r="B73" s="8" t="s">
        <v>497</v>
      </c>
      <c r="C73" s="7">
        <v>25</v>
      </c>
      <c r="D73" s="5">
        <v>80</v>
      </c>
      <c r="E73" s="17">
        <v>762.31</v>
      </c>
      <c r="F73" s="33">
        <v>1098</v>
      </c>
      <c r="G73" s="33">
        <f t="shared" si="4"/>
        <v>915</v>
      </c>
      <c r="H73" s="36">
        <f t="shared" si="5"/>
        <v>1098</v>
      </c>
      <c r="I73"/>
    </row>
    <row r="74" spans="1:9" ht="18.75" x14ac:dyDescent="0.3">
      <c r="A74" s="3" t="s">
        <v>341</v>
      </c>
      <c r="B74" s="8" t="s">
        <v>498</v>
      </c>
      <c r="C74" s="7">
        <v>25</v>
      </c>
      <c r="D74" s="5">
        <v>89</v>
      </c>
      <c r="E74" s="17">
        <v>846.52</v>
      </c>
      <c r="F74" s="33">
        <v>1219</v>
      </c>
      <c r="G74" s="33">
        <f t="shared" si="4"/>
        <v>1015.8333333333334</v>
      </c>
      <c r="H74" s="36">
        <f t="shared" si="5"/>
        <v>1219</v>
      </c>
      <c r="I74"/>
    </row>
    <row r="75" spans="1:9" ht="18.75" x14ac:dyDescent="0.3">
      <c r="A75" s="3" t="s">
        <v>342</v>
      </c>
      <c r="B75" s="8" t="s">
        <v>499</v>
      </c>
      <c r="C75" s="7">
        <v>25</v>
      </c>
      <c r="D75" s="5">
        <v>102</v>
      </c>
      <c r="E75" s="17">
        <v>982.02</v>
      </c>
      <c r="F75" s="33">
        <v>1414</v>
      </c>
      <c r="G75" s="33">
        <f t="shared" si="4"/>
        <v>1178.3333333333333</v>
      </c>
      <c r="H75" s="36">
        <f t="shared" si="5"/>
        <v>1414</v>
      </c>
      <c r="I75"/>
    </row>
    <row r="76" spans="1:9" ht="18.75" x14ac:dyDescent="0.3">
      <c r="A76" s="3" t="s">
        <v>343</v>
      </c>
      <c r="B76" s="8" t="s">
        <v>500</v>
      </c>
      <c r="C76" s="7">
        <v>25</v>
      </c>
      <c r="D76" s="5">
        <v>108</v>
      </c>
      <c r="E76" s="17">
        <v>1032.1199999999999</v>
      </c>
      <c r="F76" s="33">
        <v>1486</v>
      </c>
      <c r="G76" s="33">
        <f t="shared" si="4"/>
        <v>1238.3333333333333</v>
      </c>
      <c r="H76" s="36">
        <f t="shared" si="5"/>
        <v>1486</v>
      </c>
      <c r="I76"/>
    </row>
    <row r="77" spans="1:9" ht="18.75" x14ac:dyDescent="0.3">
      <c r="A77" s="3" t="s">
        <v>344</v>
      </c>
      <c r="B77" s="8" t="s">
        <v>501</v>
      </c>
      <c r="C77" s="7">
        <v>25</v>
      </c>
      <c r="D77" s="5">
        <v>114</v>
      </c>
      <c r="E77" s="17">
        <v>1114.6400000000001</v>
      </c>
      <c r="F77" s="33">
        <v>1605</v>
      </c>
      <c r="G77" s="33">
        <f t="shared" si="4"/>
        <v>1337.5</v>
      </c>
      <c r="H77" s="36">
        <f t="shared" si="5"/>
        <v>1605</v>
      </c>
      <c r="I77"/>
    </row>
    <row r="78" spans="1:9" ht="18.75" x14ac:dyDescent="0.3">
      <c r="A78" s="3" t="s">
        <v>345</v>
      </c>
      <c r="B78" s="8" t="s">
        <v>502</v>
      </c>
      <c r="C78" s="7">
        <v>25</v>
      </c>
      <c r="D78" s="5">
        <v>125</v>
      </c>
      <c r="E78" s="17">
        <v>1283.98</v>
      </c>
      <c r="F78" s="33">
        <v>1849</v>
      </c>
      <c r="G78" s="33">
        <f t="shared" si="4"/>
        <v>1540.8333333333333</v>
      </c>
      <c r="H78" s="36">
        <f t="shared" si="5"/>
        <v>1849</v>
      </c>
      <c r="I78"/>
    </row>
    <row r="79" spans="1:9" ht="18.75" x14ac:dyDescent="0.3">
      <c r="A79" s="3" t="s">
        <v>346</v>
      </c>
      <c r="B79" s="8" t="s">
        <v>503</v>
      </c>
      <c r="C79" s="7">
        <v>25</v>
      </c>
      <c r="D79" s="5">
        <v>133</v>
      </c>
      <c r="E79" s="17">
        <v>1306.52</v>
      </c>
      <c r="F79" s="33">
        <v>1881</v>
      </c>
      <c r="G79" s="33">
        <f t="shared" si="4"/>
        <v>1567.5</v>
      </c>
      <c r="H79" s="36">
        <f t="shared" si="5"/>
        <v>1881</v>
      </c>
      <c r="I79"/>
    </row>
    <row r="80" spans="1:9" ht="18.75" x14ac:dyDescent="0.3">
      <c r="A80" s="3" t="s">
        <v>347</v>
      </c>
      <c r="B80" s="8" t="s">
        <v>504</v>
      </c>
      <c r="C80" s="7">
        <v>25</v>
      </c>
      <c r="D80" s="5">
        <v>160</v>
      </c>
      <c r="E80" s="17">
        <v>1795.71</v>
      </c>
      <c r="F80" s="33">
        <v>2586</v>
      </c>
      <c r="G80" s="33">
        <f t="shared" si="4"/>
        <v>2155</v>
      </c>
      <c r="H80" s="36">
        <f t="shared" si="5"/>
        <v>2586</v>
      </c>
      <c r="I80"/>
    </row>
    <row r="81" spans="1:9" ht="18.75" x14ac:dyDescent="0.3">
      <c r="A81" s="3" t="s">
        <v>348</v>
      </c>
      <c r="B81" s="8" t="s">
        <v>505</v>
      </c>
      <c r="C81" s="7">
        <v>25</v>
      </c>
      <c r="D81" s="5">
        <v>219</v>
      </c>
      <c r="E81" s="17">
        <v>2526.13</v>
      </c>
      <c r="F81" s="33">
        <v>3638</v>
      </c>
      <c r="G81" s="33">
        <f t="shared" si="4"/>
        <v>3031.6666666666665</v>
      </c>
      <c r="H81" s="36">
        <f t="shared" si="5"/>
        <v>3638</v>
      </c>
      <c r="I81"/>
    </row>
    <row r="82" spans="1:9" ht="18.75" x14ac:dyDescent="0.3">
      <c r="A82" s="3" t="s">
        <v>349</v>
      </c>
      <c r="B82" s="8" t="s">
        <v>506</v>
      </c>
      <c r="C82" s="7">
        <v>25</v>
      </c>
      <c r="D82" s="5">
        <v>225</v>
      </c>
      <c r="E82" s="17">
        <v>2836.01</v>
      </c>
      <c r="F82" s="33">
        <v>4048</v>
      </c>
      <c r="G82" s="33">
        <f t="shared" si="4"/>
        <v>3373.3333333333335</v>
      </c>
      <c r="H82" s="36">
        <f t="shared" si="5"/>
        <v>4048</v>
      </c>
      <c r="I82"/>
    </row>
    <row r="83" spans="1:9" ht="18.75" x14ac:dyDescent="0.3">
      <c r="A83" s="3" t="s">
        <v>350</v>
      </c>
      <c r="B83" s="8" t="s">
        <v>507</v>
      </c>
      <c r="C83" s="7">
        <v>25</v>
      </c>
      <c r="D83" s="5">
        <v>258</v>
      </c>
      <c r="E83" s="17">
        <v>3345.41</v>
      </c>
      <c r="F83" s="33">
        <v>4817</v>
      </c>
      <c r="G83" s="33">
        <f t="shared" si="4"/>
        <v>4014.1666666666665</v>
      </c>
      <c r="H83" s="36">
        <f t="shared" si="5"/>
        <v>4817</v>
      </c>
      <c r="I83"/>
    </row>
    <row r="84" spans="1:9" ht="18.75" x14ac:dyDescent="0.3">
      <c r="A84" s="3" t="s">
        <v>351</v>
      </c>
      <c r="B84" s="8" t="s">
        <v>508</v>
      </c>
      <c r="C84" s="7">
        <v>25</v>
      </c>
      <c r="D84" s="5">
        <v>273</v>
      </c>
      <c r="E84" s="17">
        <v>3448.01</v>
      </c>
      <c r="F84" s="33">
        <v>4965</v>
      </c>
      <c r="G84" s="33">
        <f t="shared" si="4"/>
        <v>4137.5</v>
      </c>
      <c r="H84" s="36">
        <f t="shared" si="5"/>
        <v>4965</v>
      </c>
      <c r="I84"/>
    </row>
    <row r="85" spans="1:9" ht="18.75" x14ac:dyDescent="0.3">
      <c r="A85" s="3" t="s">
        <v>352</v>
      </c>
      <c r="B85" s="8" t="s">
        <v>509</v>
      </c>
      <c r="C85" s="7">
        <v>25</v>
      </c>
      <c r="D85" s="5">
        <v>325</v>
      </c>
      <c r="E85" s="17" t="s">
        <v>138</v>
      </c>
      <c r="F85" s="34" t="s">
        <v>139</v>
      </c>
      <c r="G85" s="33" t="s">
        <v>138</v>
      </c>
      <c r="H85" s="36"/>
      <c r="I85"/>
    </row>
    <row r="86" spans="1:9" ht="18.75" x14ac:dyDescent="0.3">
      <c r="A86" s="3" t="s">
        <v>353</v>
      </c>
      <c r="B86" s="8" t="s">
        <v>510</v>
      </c>
      <c r="C86" s="7">
        <v>32</v>
      </c>
      <c r="D86" s="5">
        <v>10</v>
      </c>
      <c r="E86" s="17">
        <v>343.75</v>
      </c>
      <c r="F86" s="33">
        <v>495</v>
      </c>
      <c r="G86" s="33">
        <f t="shared" ref="G86:G121" si="6">F86*100/120</f>
        <v>412.5</v>
      </c>
      <c r="H86" s="36">
        <f t="shared" ref="H86:H121" si="7">F86-F86*$H$5</f>
        <v>495</v>
      </c>
      <c r="I86"/>
    </row>
    <row r="87" spans="1:9" ht="18.75" x14ac:dyDescent="0.3">
      <c r="A87" s="3" t="s">
        <v>354</v>
      </c>
      <c r="B87" s="8" t="s">
        <v>511</v>
      </c>
      <c r="C87" s="7">
        <v>32</v>
      </c>
      <c r="D87" s="5">
        <v>12</v>
      </c>
      <c r="E87" s="17">
        <v>350.36</v>
      </c>
      <c r="F87" s="33">
        <v>504.5</v>
      </c>
      <c r="G87" s="33">
        <f t="shared" si="6"/>
        <v>420.41666666666669</v>
      </c>
      <c r="H87" s="36">
        <f t="shared" si="7"/>
        <v>504.5</v>
      </c>
      <c r="I87"/>
    </row>
    <row r="88" spans="1:9" ht="18.75" x14ac:dyDescent="0.3">
      <c r="A88" s="3" t="s">
        <v>355</v>
      </c>
      <c r="B88" s="8" t="s">
        <v>512</v>
      </c>
      <c r="C88" s="7">
        <v>32</v>
      </c>
      <c r="D88" s="5">
        <v>15</v>
      </c>
      <c r="E88" s="17">
        <v>384.53</v>
      </c>
      <c r="F88" s="33">
        <v>553.70000000000005</v>
      </c>
      <c r="G88" s="33">
        <f t="shared" si="6"/>
        <v>461.41666666666674</v>
      </c>
      <c r="H88" s="36">
        <f t="shared" si="7"/>
        <v>553.70000000000005</v>
      </c>
      <c r="I88"/>
    </row>
    <row r="89" spans="1:9" ht="18.75" x14ac:dyDescent="0.3">
      <c r="A89" s="3" t="s">
        <v>356</v>
      </c>
      <c r="B89" s="8" t="s">
        <v>513</v>
      </c>
      <c r="C89" s="7">
        <v>32</v>
      </c>
      <c r="D89" s="6">
        <v>18</v>
      </c>
      <c r="E89" s="17">
        <v>401.05</v>
      </c>
      <c r="F89" s="33">
        <v>577.5</v>
      </c>
      <c r="G89" s="33">
        <f t="shared" si="6"/>
        <v>481.25</v>
      </c>
      <c r="H89" s="36">
        <f t="shared" si="7"/>
        <v>577.5</v>
      </c>
      <c r="I89"/>
    </row>
    <row r="90" spans="1:9" ht="18.75" x14ac:dyDescent="0.3">
      <c r="A90" s="3" t="s">
        <v>357</v>
      </c>
      <c r="B90" s="8" t="s">
        <v>514</v>
      </c>
      <c r="C90" s="7">
        <v>32</v>
      </c>
      <c r="D90" s="5">
        <v>22</v>
      </c>
      <c r="E90" s="17">
        <v>408.76</v>
      </c>
      <c r="F90" s="33">
        <v>588.6</v>
      </c>
      <c r="G90" s="33">
        <f t="shared" si="6"/>
        <v>490.5</v>
      </c>
      <c r="H90" s="36">
        <f t="shared" si="7"/>
        <v>588.6</v>
      </c>
      <c r="I90"/>
    </row>
    <row r="91" spans="1:9" ht="18.75" x14ac:dyDescent="0.3">
      <c r="A91" s="3" t="s">
        <v>358</v>
      </c>
      <c r="B91" s="8" t="s">
        <v>515</v>
      </c>
      <c r="C91" s="7">
        <v>32</v>
      </c>
      <c r="D91" s="5">
        <v>25</v>
      </c>
      <c r="E91" s="17">
        <v>426.92</v>
      </c>
      <c r="F91" s="33">
        <v>614.79999999999995</v>
      </c>
      <c r="G91" s="33">
        <f t="shared" si="6"/>
        <v>512.33333333333326</v>
      </c>
      <c r="H91" s="36">
        <f t="shared" si="7"/>
        <v>614.79999999999995</v>
      </c>
      <c r="I91"/>
    </row>
    <row r="92" spans="1:9" ht="18.75" x14ac:dyDescent="0.3">
      <c r="A92" s="3" t="s">
        <v>359</v>
      </c>
      <c r="B92" s="8" t="s">
        <v>516</v>
      </c>
      <c r="C92" s="7">
        <v>32</v>
      </c>
      <c r="D92" s="5">
        <v>28</v>
      </c>
      <c r="E92" s="17">
        <v>439.12</v>
      </c>
      <c r="F92" s="33">
        <v>632.29999999999995</v>
      </c>
      <c r="G92" s="33">
        <f t="shared" si="6"/>
        <v>526.91666666666663</v>
      </c>
      <c r="H92" s="36">
        <f t="shared" si="7"/>
        <v>632.29999999999995</v>
      </c>
      <c r="I92"/>
    </row>
    <row r="93" spans="1:9" ht="18.75" x14ac:dyDescent="0.3">
      <c r="A93" s="3" t="s">
        <v>360</v>
      </c>
      <c r="B93" s="8" t="s">
        <v>517</v>
      </c>
      <c r="C93" s="7">
        <v>32</v>
      </c>
      <c r="D93" s="5">
        <v>35</v>
      </c>
      <c r="E93" s="17">
        <v>463.4</v>
      </c>
      <c r="F93" s="33">
        <v>667.3</v>
      </c>
      <c r="G93" s="33">
        <f t="shared" si="6"/>
        <v>556.08333333333337</v>
      </c>
      <c r="H93" s="36">
        <f t="shared" si="7"/>
        <v>667.3</v>
      </c>
      <c r="I93"/>
    </row>
    <row r="94" spans="1:9" ht="18.75" x14ac:dyDescent="0.3">
      <c r="A94" s="3" t="s">
        <v>361</v>
      </c>
      <c r="B94" s="8" t="s">
        <v>518</v>
      </c>
      <c r="C94" s="7">
        <v>32</v>
      </c>
      <c r="D94" s="5">
        <v>42</v>
      </c>
      <c r="E94" s="17">
        <v>542.01</v>
      </c>
      <c r="F94" s="33">
        <v>780.5</v>
      </c>
      <c r="G94" s="33">
        <f t="shared" si="6"/>
        <v>650.41666666666663</v>
      </c>
      <c r="H94" s="36">
        <f t="shared" si="7"/>
        <v>780.5</v>
      </c>
      <c r="I94"/>
    </row>
    <row r="95" spans="1:9" ht="18.75" x14ac:dyDescent="0.3">
      <c r="A95" s="3" t="s">
        <v>362</v>
      </c>
      <c r="B95" s="8" t="s">
        <v>519</v>
      </c>
      <c r="C95" s="7">
        <v>32</v>
      </c>
      <c r="D95" s="5">
        <v>48</v>
      </c>
      <c r="E95" s="17">
        <v>588.02</v>
      </c>
      <c r="F95" s="33">
        <v>846.7</v>
      </c>
      <c r="G95" s="33">
        <f t="shared" si="6"/>
        <v>705.58333333333337</v>
      </c>
      <c r="H95" s="36">
        <f t="shared" si="7"/>
        <v>846.7</v>
      </c>
      <c r="I95"/>
    </row>
    <row r="96" spans="1:9" ht="18.75" x14ac:dyDescent="0.3">
      <c r="A96" s="3" t="s">
        <v>363</v>
      </c>
      <c r="B96" s="8" t="s">
        <v>520</v>
      </c>
      <c r="C96" s="7">
        <v>32</v>
      </c>
      <c r="D96" s="5">
        <v>54</v>
      </c>
      <c r="E96" s="17">
        <v>622.44000000000005</v>
      </c>
      <c r="F96" s="33">
        <v>896.3</v>
      </c>
      <c r="G96" s="33">
        <f t="shared" si="6"/>
        <v>746.91666666666663</v>
      </c>
      <c r="H96" s="36">
        <f t="shared" si="7"/>
        <v>896.3</v>
      </c>
      <c r="I96"/>
    </row>
    <row r="97" spans="1:9" ht="18.75" x14ac:dyDescent="0.3">
      <c r="A97" s="3" t="s">
        <v>364</v>
      </c>
      <c r="B97" s="8" t="s">
        <v>521</v>
      </c>
      <c r="C97" s="7">
        <v>32</v>
      </c>
      <c r="D97" s="5">
        <v>57</v>
      </c>
      <c r="E97" s="17">
        <v>626.4</v>
      </c>
      <c r="F97" s="33">
        <v>902</v>
      </c>
      <c r="G97" s="33">
        <f t="shared" si="6"/>
        <v>751.66666666666663</v>
      </c>
      <c r="H97" s="36">
        <f t="shared" si="7"/>
        <v>902</v>
      </c>
      <c r="I97"/>
    </row>
    <row r="98" spans="1:9" ht="18.75" x14ac:dyDescent="0.3">
      <c r="A98" s="3" t="s">
        <v>365</v>
      </c>
      <c r="B98" s="8" t="s">
        <v>522</v>
      </c>
      <c r="C98" s="7">
        <v>32</v>
      </c>
      <c r="D98" s="5">
        <v>60</v>
      </c>
      <c r="E98" s="17">
        <v>628.4</v>
      </c>
      <c r="F98" s="33">
        <v>904.9</v>
      </c>
      <c r="G98" s="33">
        <f t="shared" si="6"/>
        <v>754.08333333333337</v>
      </c>
      <c r="H98" s="36">
        <f t="shared" si="7"/>
        <v>904.9</v>
      </c>
      <c r="I98"/>
    </row>
    <row r="99" spans="1:9" ht="18.75" x14ac:dyDescent="0.3">
      <c r="A99" s="3" t="s">
        <v>366</v>
      </c>
      <c r="B99" s="8" t="s">
        <v>523</v>
      </c>
      <c r="C99" s="7">
        <v>32</v>
      </c>
      <c r="D99" s="5">
        <v>64</v>
      </c>
      <c r="E99" s="17">
        <v>689.77</v>
      </c>
      <c r="F99" s="33">
        <v>993.3</v>
      </c>
      <c r="G99" s="33">
        <f t="shared" si="6"/>
        <v>827.75</v>
      </c>
      <c r="H99" s="36">
        <f t="shared" si="7"/>
        <v>993.3</v>
      </c>
      <c r="I99"/>
    </row>
    <row r="100" spans="1:9" ht="18.75" x14ac:dyDescent="0.3">
      <c r="A100" s="3" t="s">
        <v>367</v>
      </c>
      <c r="B100" s="8" t="s">
        <v>524</v>
      </c>
      <c r="C100" s="7">
        <v>32</v>
      </c>
      <c r="D100" s="5">
        <v>70</v>
      </c>
      <c r="E100" s="17">
        <v>774.54</v>
      </c>
      <c r="F100" s="33">
        <v>1115</v>
      </c>
      <c r="G100" s="33">
        <f t="shared" si="6"/>
        <v>929.16666666666663</v>
      </c>
      <c r="H100" s="36">
        <f t="shared" si="7"/>
        <v>1115</v>
      </c>
      <c r="I100"/>
    </row>
    <row r="101" spans="1:9" ht="18.75" x14ac:dyDescent="0.3">
      <c r="A101" s="3" t="s">
        <v>368</v>
      </c>
      <c r="B101" s="8" t="s">
        <v>525</v>
      </c>
      <c r="C101" s="7">
        <v>32</v>
      </c>
      <c r="D101" s="5">
        <v>76</v>
      </c>
      <c r="E101" s="17">
        <v>810.5</v>
      </c>
      <c r="F101" s="33">
        <v>1167</v>
      </c>
      <c r="G101" s="33">
        <f t="shared" si="6"/>
        <v>972.5</v>
      </c>
      <c r="H101" s="36">
        <f t="shared" si="7"/>
        <v>1167</v>
      </c>
      <c r="I101"/>
    </row>
    <row r="102" spans="1:9" ht="18.75" x14ac:dyDescent="0.3">
      <c r="A102" s="3" t="s">
        <v>369</v>
      </c>
      <c r="B102" s="8" t="s">
        <v>526</v>
      </c>
      <c r="C102" s="7">
        <v>32</v>
      </c>
      <c r="D102" s="5">
        <v>80</v>
      </c>
      <c r="E102" s="17">
        <v>869.84</v>
      </c>
      <c r="F102" s="33">
        <v>1253</v>
      </c>
      <c r="G102" s="33">
        <f t="shared" si="6"/>
        <v>1044.1666666666667</v>
      </c>
      <c r="H102" s="36">
        <f t="shared" si="7"/>
        <v>1253</v>
      </c>
      <c r="I102"/>
    </row>
    <row r="103" spans="1:9" ht="18.75" x14ac:dyDescent="0.3">
      <c r="A103" s="3" t="s">
        <v>370</v>
      </c>
      <c r="B103" s="8" t="s">
        <v>527</v>
      </c>
      <c r="C103" s="7">
        <v>32</v>
      </c>
      <c r="D103" s="5">
        <v>89</v>
      </c>
      <c r="E103" s="17">
        <v>870.29</v>
      </c>
      <c r="F103" s="33">
        <v>1253</v>
      </c>
      <c r="G103" s="33">
        <f t="shared" si="6"/>
        <v>1044.1666666666667</v>
      </c>
      <c r="H103" s="36">
        <f t="shared" si="7"/>
        <v>1253</v>
      </c>
      <c r="I103"/>
    </row>
    <row r="104" spans="1:9" ht="18.75" x14ac:dyDescent="0.3">
      <c r="A104" s="3" t="s">
        <v>371</v>
      </c>
      <c r="B104" s="8" t="s">
        <v>528</v>
      </c>
      <c r="C104" s="7">
        <v>32</v>
      </c>
      <c r="D104" s="5">
        <v>102</v>
      </c>
      <c r="E104" s="17">
        <v>1045.4000000000001</v>
      </c>
      <c r="F104" s="33">
        <v>1505</v>
      </c>
      <c r="G104" s="33">
        <f t="shared" si="6"/>
        <v>1254.1666666666667</v>
      </c>
      <c r="H104" s="36">
        <f t="shared" si="7"/>
        <v>1505</v>
      </c>
      <c r="I104"/>
    </row>
    <row r="105" spans="1:9" ht="18.75" x14ac:dyDescent="0.3">
      <c r="A105" s="3" t="s">
        <v>372</v>
      </c>
      <c r="B105" s="8" t="s">
        <v>529</v>
      </c>
      <c r="C105" s="7">
        <v>32</v>
      </c>
      <c r="D105" s="5">
        <v>108</v>
      </c>
      <c r="E105" s="17">
        <v>1089.3</v>
      </c>
      <c r="F105" s="33">
        <v>1569</v>
      </c>
      <c r="G105" s="33">
        <f t="shared" si="6"/>
        <v>1307.5</v>
      </c>
      <c r="H105" s="36">
        <f t="shared" si="7"/>
        <v>1569</v>
      </c>
      <c r="I105"/>
    </row>
    <row r="106" spans="1:9" ht="18.75" x14ac:dyDescent="0.3">
      <c r="A106" s="3" t="s">
        <v>373</v>
      </c>
      <c r="B106" s="8" t="s">
        <v>530</v>
      </c>
      <c r="C106" s="7">
        <v>32</v>
      </c>
      <c r="D106" s="5">
        <v>114</v>
      </c>
      <c r="E106" s="17">
        <v>1266.32</v>
      </c>
      <c r="F106" s="33">
        <v>1824</v>
      </c>
      <c r="G106" s="33">
        <f t="shared" si="6"/>
        <v>1520</v>
      </c>
      <c r="H106" s="36">
        <f t="shared" si="7"/>
        <v>1824</v>
      </c>
      <c r="I106"/>
    </row>
    <row r="107" spans="1:9" ht="18.75" x14ac:dyDescent="0.3">
      <c r="A107" s="3" t="s">
        <v>374</v>
      </c>
      <c r="B107" s="8" t="s">
        <v>531</v>
      </c>
      <c r="C107" s="7">
        <v>32</v>
      </c>
      <c r="D107" s="5">
        <v>133</v>
      </c>
      <c r="E107" s="17">
        <v>1873.92</v>
      </c>
      <c r="F107" s="33">
        <v>2698</v>
      </c>
      <c r="G107" s="33">
        <f t="shared" si="6"/>
        <v>2248.3333333333335</v>
      </c>
      <c r="H107" s="36">
        <f t="shared" si="7"/>
        <v>2698</v>
      </c>
      <c r="I107"/>
    </row>
    <row r="108" spans="1:9" ht="18.75" x14ac:dyDescent="0.3">
      <c r="A108" s="3" t="s">
        <v>375</v>
      </c>
      <c r="B108" s="8" t="s">
        <v>532</v>
      </c>
      <c r="C108" s="7">
        <v>32</v>
      </c>
      <c r="D108" s="5">
        <v>140</v>
      </c>
      <c r="E108" s="17">
        <v>1652.75</v>
      </c>
      <c r="F108" s="33">
        <v>2832.9</v>
      </c>
      <c r="G108" s="33">
        <f t="shared" si="6"/>
        <v>2360.75</v>
      </c>
      <c r="H108" s="36">
        <f t="shared" si="7"/>
        <v>2832.9</v>
      </c>
      <c r="I108"/>
    </row>
    <row r="109" spans="1:9" ht="18.75" x14ac:dyDescent="0.3">
      <c r="A109" s="3" t="s">
        <v>376</v>
      </c>
      <c r="B109" s="8" t="s">
        <v>533</v>
      </c>
      <c r="C109" s="7">
        <v>32</v>
      </c>
      <c r="D109" s="5">
        <v>160</v>
      </c>
      <c r="E109" s="17">
        <v>1868.08</v>
      </c>
      <c r="F109" s="33">
        <v>2974.33</v>
      </c>
      <c r="G109" s="33">
        <f t="shared" si="6"/>
        <v>2478.6083333333331</v>
      </c>
      <c r="H109" s="36">
        <f t="shared" si="7"/>
        <v>2974.33</v>
      </c>
      <c r="I109"/>
    </row>
    <row r="110" spans="1:9" ht="18.75" x14ac:dyDescent="0.3">
      <c r="A110" s="3" t="s">
        <v>377</v>
      </c>
      <c r="B110" s="8" t="s">
        <v>534</v>
      </c>
      <c r="C110" s="7">
        <v>32</v>
      </c>
      <c r="D110" s="5">
        <v>219</v>
      </c>
      <c r="E110" s="17">
        <v>2749.87</v>
      </c>
      <c r="F110" s="33">
        <v>3960</v>
      </c>
      <c r="G110" s="33">
        <f t="shared" si="6"/>
        <v>3300</v>
      </c>
      <c r="H110" s="36">
        <f t="shared" si="7"/>
        <v>3960</v>
      </c>
      <c r="I110"/>
    </row>
    <row r="111" spans="1:9" ht="18.75" x14ac:dyDescent="0.3">
      <c r="A111" s="3" t="s">
        <v>378</v>
      </c>
      <c r="B111" s="8" t="s">
        <v>535</v>
      </c>
      <c r="C111" s="7">
        <v>32</v>
      </c>
      <c r="D111" s="5">
        <v>225</v>
      </c>
      <c r="E111" s="17">
        <v>2796.46</v>
      </c>
      <c r="F111" s="33">
        <v>4027</v>
      </c>
      <c r="G111" s="33">
        <f t="shared" si="6"/>
        <v>3355.8333333333335</v>
      </c>
      <c r="H111" s="36">
        <f t="shared" si="7"/>
        <v>4027</v>
      </c>
      <c r="I111"/>
    </row>
    <row r="112" spans="1:9" ht="18.75" x14ac:dyDescent="0.3">
      <c r="A112" s="3" t="s">
        <v>379</v>
      </c>
      <c r="B112" s="3" t="s">
        <v>536</v>
      </c>
      <c r="C112" s="5">
        <v>32</v>
      </c>
      <c r="D112" s="5">
        <v>258</v>
      </c>
      <c r="E112" s="17">
        <v>3323.15</v>
      </c>
      <c r="F112" s="33">
        <v>4785</v>
      </c>
      <c r="G112" s="33">
        <f t="shared" si="6"/>
        <v>3987.5</v>
      </c>
      <c r="H112" s="36">
        <f t="shared" si="7"/>
        <v>4785</v>
      </c>
      <c r="I112"/>
    </row>
    <row r="113" spans="1:9" ht="18.75" x14ac:dyDescent="0.3">
      <c r="A113" s="3" t="s">
        <v>380</v>
      </c>
      <c r="B113" s="3" t="s">
        <v>537</v>
      </c>
      <c r="C113" s="5">
        <v>32</v>
      </c>
      <c r="D113" s="5">
        <v>273</v>
      </c>
      <c r="E113" s="17">
        <v>3379.51</v>
      </c>
      <c r="F113" s="33">
        <v>4866</v>
      </c>
      <c r="G113" s="33">
        <f t="shared" si="6"/>
        <v>4055</v>
      </c>
      <c r="H113" s="36">
        <f t="shared" si="7"/>
        <v>4866</v>
      </c>
      <c r="I113"/>
    </row>
    <row r="114" spans="1:9" ht="18.75" x14ac:dyDescent="0.3">
      <c r="A114" s="3" t="s">
        <v>381</v>
      </c>
      <c r="B114" s="3" t="s">
        <v>538</v>
      </c>
      <c r="C114" s="5">
        <v>32</v>
      </c>
      <c r="D114" s="5">
        <v>325</v>
      </c>
      <c r="E114" s="17">
        <v>4620.03</v>
      </c>
      <c r="F114" s="33">
        <v>6653</v>
      </c>
      <c r="G114" s="33">
        <f t="shared" si="6"/>
        <v>5544.166666666667</v>
      </c>
      <c r="H114" s="36">
        <f t="shared" si="7"/>
        <v>6653</v>
      </c>
      <c r="I114"/>
    </row>
    <row r="115" spans="1:9" ht="18.75" x14ac:dyDescent="0.3">
      <c r="A115" s="3" t="s">
        <v>382</v>
      </c>
      <c r="B115" s="3" t="s">
        <v>539</v>
      </c>
      <c r="C115" s="5">
        <v>40</v>
      </c>
      <c r="D115" s="5">
        <v>28</v>
      </c>
      <c r="E115" s="17">
        <v>650.33000000000004</v>
      </c>
      <c r="F115" s="33">
        <v>936.5</v>
      </c>
      <c r="G115" s="33">
        <f t="shared" si="6"/>
        <v>780.41666666666663</v>
      </c>
      <c r="H115" s="36">
        <f t="shared" si="7"/>
        <v>936.5</v>
      </c>
      <c r="I115"/>
    </row>
    <row r="116" spans="1:9" ht="18.75" x14ac:dyDescent="0.3">
      <c r="A116" s="3" t="s">
        <v>383</v>
      </c>
      <c r="B116" s="3" t="s">
        <v>540</v>
      </c>
      <c r="C116" s="5">
        <v>40</v>
      </c>
      <c r="D116" s="5">
        <v>35</v>
      </c>
      <c r="E116" s="17">
        <v>828.91</v>
      </c>
      <c r="F116" s="33">
        <v>1194</v>
      </c>
      <c r="G116" s="33">
        <f t="shared" si="6"/>
        <v>995</v>
      </c>
      <c r="H116" s="36">
        <f t="shared" si="7"/>
        <v>1194</v>
      </c>
      <c r="I116"/>
    </row>
    <row r="117" spans="1:9" ht="18.75" x14ac:dyDescent="0.3">
      <c r="A117" s="3" t="s">
        <v>384</v>
      </c>
      <c r="B117" s="3" t="s">
        <v>541</v>
      </c>
      <c r="C117" s="5">
        <v>40</v>
      </c>
      <c r="D117" s="5">
        <v>42</v>
      </c>
      <c r="E117" s="17">
        <v>954.21</v>
      </c>
      <c r="F117" s="33">
        <v>1374</v>
      </c>
      <c r="G117" s="33">
        <f t="shared" si="6"/>
        <v>1145</v>
      </c>
      <c r="H117" s="36">
        <f t="shared" si="7"/>
        <v>1374</v>
      </c>
      <c r="I117"/>
    </row>
    <row r="118" spans="1:9" ht="18.75" x14ac:dyDescent="0.3">
      <c r="A118" s="3" t="s">
        <v>385</v>
      </c>
      <c r="B118" s="3" t="s">
        <v>542</v>
      </c>
      <c r="C118" s="5">
        <v>40</v>
      </c>
      <c r="D118" s="5">
        <v>54</v>
      </c>
      <c r="E118" s="17">
        <v>1043.79</v>
      </c>
      <c r="F118" s="33">
        <v>1503</v>
      </c>
      <c r="G118" s="33">
        <f t="shared" si="6"/>
        <v>1252.5</v>
      </c>
      <c r="H118" s="36">
        <f t="shared" si="7"/>
        <v>1503</v>
      </c>
      <c r="I118"/>
    </row>
    <row r="119" spans="1:9" ht="18.75" x14ac:dyDescent="0.3">
      <c r="A119" s="3" t="s">
        <v>386</v>
      </c>
      <c r="B119" s="3" t="s">
        <v>543</v>
      </c>
      <c r="C119" s="5">
        <v>40</v>
      </c>
      <c r="D119" s="5">
        <v>60</v>
      </c>
      <c r="E119" s="17">
        <v>1135.3900000000001</v>
      </c>
      <c r="F119" s="33">
        <v>1635</v>
      </c>
      <c r="G119" s="33">
        <f t="shared" si="6"/>
        <v>1362.5</v>
      </c>
      <c r="H119" s="36">
        <f t="shared" si="7"/>
        <v>1635</v>
      </c>
      <c r="I119"/>
    </row>
    <row r="120" spans="1:9" ht="18.75" x14ac:dyDescent="0.3">
      <c r="A120" s="3" t="s">
        <v>387</v>
      </c>
      <c r="B120" s="3" t="s">
        <v>544</v>
      </c>
      <c r="C120" s="5">
        <v>40</v>
      </c>
      <c r="D120" s="5">
        <v>76</v>
      </c>
      <c r="E120" s="17">
        <v>1647.49</v>
      </c>
      <c r="F120" s="33">
        <v>2372</v>
      </c>
      <c r="G120" s="33">
        <f t="shared" si="6"/>
        <v>1976.6666666666667</v>
      </c>
      <c r="H120" s="36">
        <f t="shared" si="7"/>
        <v>2372</v>
      </c>
      <c r="I120"/>
    </row>
    <row r="121" spans="1:9" ht="18.75" x14ac:dyDescent="0.3">
      <c r="A121" s="3" t="s">
        <v>388</v>
      </c>
      <c r="B121" s="3" t="s">
        <v>545</v>
      </c>
      <c r="C121" s="5">
        <v>40</v>
      </c>
      <c r="D121" s="5">
        <v>114</v>
      </c>
      <c r="E121" s="17">
        <v>2394.17</v>
      </c>
      <c r="F121" s="33">
        <v>3448</v>
      </c>
      <c r="G121" s="33">
        <f t="shared" si="6"/>
        <v>2873.3333333333335</v>
      </c>
      <c r="H121" s="36">
        <f t="shared" si="7"/>
        <v>3448</v>
      </c>
      <c r="I121"/>
    </row>
    <row r="122" spans="1:9" ht="18.75" x14ac:dyDescent="0.3">
      <c r="A122" s="3" t="s">
        <v>389</v>
      </c>
      <c r="B122" s="3" t="s">
        <v>546</v>
      </c>
      <c r="C122" s="5">
        <v>40</v>
      </c>
      <c r="D122" s="5">
        <v>168</v>
      </c>
      <c r="E122" s="17" t="s">
        <v>139</v>
      </c>
      <c r="F122" s="34" t="s">
        <v>139</v>
      </c>
      <c r="G122" s="33" t="s">
        <v>138</v>
      </c>
      <c r="H122" s="36"/>
      <c r="I122"/>
    </row>
    <row r="123" spans="1:9" ht="18.75" x14ac:dyDescent="0.3">
      <c r="A123" s="3" t="s">
        <v>390</v>
      </c>
      <c r="B123" s="3" t="s">
        <v>547</v>
      </c>
      <c r="C123" s="5">
        <v>40</v>
      </c>
      <c r="D123" s="5">
        <v>273</v>
      </c>
      <c r="E123" s="17">
        <v>5278.98</v>
      </c>
      <c r="F123" s="33">
        <v>7602</v>
      </c>
      <c r="G123" s="33">
        <f>F123*100/120</f>
        <v>6335</v>
      </c>
      <c r="H123" s="36">
        <f>F123-F123*$H$5</f>
        <v>7602</v>
      </c>
      <c r="I123"/>
    </row>
    <row r="124" spans="1:9" ht="18.75" x14ac:dyDescent="0.3">
      <c r="A124" s="3" t="s">
        <v>391</v>
      </c>
      <c r="B124" s="3" t="s">
        <v>548</v>
      </c>
      <c r="C124" s="5">
        <v>40</v>
      </c>
      <c r="D124" s="5">
        <v>324</v>
      </c>
      <c r="E124" s="17">
        <v>6206.7</v>
      </c>
      <c r="F124" s="33">
        <v>8938</v>
      </c>
      <c r="G124" s="33">
        <f>F124*100/120</f>
        <v>7448.333333333333</v>
      </c>
      <c r="H124" s="36">
        <f>F124-F124*$H$5</f>
        <v>8938</v>
      </c>
      <c r="I124"/>
    </row>
    <row r="125" spans="1:9" ht="18.75" x14ac:dyDescent="0.3">
      <c r="A125" s="3" t="s">
        <v>392</v>
      </c>
      <c r="B125" s="3" t="s">
        <v>549</v>
      </c>
      <c r="C125" s="5">
        <v>45</v>
      </c>
      <c r="D125" s="5">
        <v>76</v>
      </c>
      <c r="E125" s="17">
        <v>1397.48</v>
      </c>
      <c r="F125" s="33">
        <v>2012</v>
      </c>
      <c r="G125" s="33">
        <f>F125*100/120</f>
        <v>1676.6666666666667</v>
      </c>
      <c r="H125" s="36">
        <f>F125-F125*$H$5</f>
        <v>2012</v>
      </c>
      <c r="I125"/>
    </row>
    <row r="126" spans="1:9" ht="18.75" x14ac:dyDescent="0.3">
      <c r="A126" s="3" t="s">
        <v>393</v>
      </c>
      <c r="B126" s="3" t="s">
        <v>550</v>
      </c>
      <c r="C126" s="5">
        <v>45</v>
      </c>
      <c r="D126" s="5">
        <v>89</v>
      </c>
      <c r="E126" s="17">
        <v>1759.1</v>
      </c>
      <c r="F126" s="33">
        <v>2533</v>
      </c>
      <c r="G126" s="33">
        <f>F126*100/120</f>
        <v>2110.8333333333335</v>
      </c>
      <c r="H126" s="36">
        <f>F126-F126*$H$5</f>
        <v>2533</v>
      </c>
      <c r="I126"/>
    </row>
    <row r="127" spans="1:9" ht="18.75" x14ac:dyDescent="0.3">
      <c r="A127" s="3" t="s">
        <v>394</v>
      </c>
      <c r="B127" s="3" t="s">
        <v>551</v>
      </c>
      <c r="C127" s="5">
        <v>45</v>
      </c>
      <c r="D127" s="5">
        <v>168</v>
      </c>
      <c r="E127" s="17" t="s">
        <v>138</v>
      </c>
      <c r="F127" s="34" t="s">
        <v>139</v>
      </c>
      <c r="G127" s="33" t="s">
        <v>138</v>
      </c>
      <c r="H127" s="36"/>
      <c r="I127"/>
    </row>
    <row r="128" spans="1:9" ht="18.75" x14ac:dyDescent="0.3">
      <c r="A128" s="3" t="s">
        <v>395</v>
      </c>
      <c r="B128" s="3" t="s">
        <v>552</v>
      </c>
      <c r="C128" s="5">
        <v>50</v>
      </c>
      <c r="D128" s="5">
        <v>54</v>
      </c>
      <c r="E128" s="17">
        <v>1144.3599999999999</v>
      </c>
      <c r="F128" s="33">
        <v>1648</v>
      </c>
      <c r="G128" s="33">
        <f>F128*100/120</f>
        <v>1373.3333333333333</v>
      </c>
      <c r="H128" s="36">
        <f>F128-F128*$H$5</f>
        <v>1648</v>
      </c>
      <c r="I128"/>
    </row>
    <row r="129" spans="1:9" ht="18.75" x14ac:dyDescent="0.3">
      <c r="A129" s="3" t="s">
        <v>396</v>
      </c>
      <c r="B129" s="3" t="s">
        <v>553</v>
      </c>
      <c r="C129" s="5">
        <v>50</v>
      </c>
      <c r="D129" s="5">
        <v>89</v>
      </c>
      <c r="E129" s="17" t="s">
        <v>138</v>
      </c>
      <c r="F129" s="34" t="s">
        <v>139</v>
      </c>
      <c r="G129" s="33" t="s">
        <v>138</v>
      </c>
      <c r="H129" s="36"/>
      <c r="I129"/>
    </row>
    <row r="130" spans="1:9" ht="18.75" x14ac:dyDescent="0.3">
      <c r="A130" s="3" t="s">
        <v>397</v>
      </c>
      <c r="B130" s="3" t="s">
        <v>554</v>
      </c>
      <c r="C130" s="5">
        <v>50</v>
      </c>
      <c r="D130" s="5">
        <v>92</v>
      </c>
      <c r="E130" s="17" t="s">
        <v>138</v>
      </c>
      <c r="F130" s="34" t="s">
        <v>139</v>
      </c>
      <c r="G130" s="33" t="s">
        <v>138</v>
      </c>
      <c r="H130" s="36"/>
      <c r="I130"/>
    </row>
    <row r="131" spans="1:9" ht="18.75" x14ac:dyDescent="0.3">
      <c r="A131" s="3" t="s">
        <v>398</v>
      </c>
      <c r="B131" s="3" t="s">
        <v>555</v>
      </c>
      <c r="C131" s="5">
        <v>50</v>
      </c>
      <c r="D131" s="5">
        <v>108</v>
      </c>
      <c r="E131" s="17">
        <v>2316.1</v>
      </c>
      <c r="F131" s="33">
        <v>3335</v>
      </c>
      <c r="G131" s="33">
        <f>F131*100/120</f>
        <v>2779.1666666666665</v>
      </c>
      <c r="H131" s="36">
        <f>F131-F131*$H$5</f>
        <v>3335</v>
      </c>
      <c r="I131"/>
    </row>
    <row r="132" spans="1:9" ht="18.75" x14ac:dyDescent="0.3">
      <c r="A132" s="3" t="s">
        <v>399</v>
      </c>
      <c r="B132" s="3" t="s">
        <v>556</v>
      </c>
      <c r="C132" s="5">
        <v>50</v>
      </c>
      <c r="D132" s="5">
        <v>114</v>
      </c>
      <c r="E132" s="17">
        <v>2576.48</v>
      </c>
      <c r="F132" s="33">
        <v>3710</v>
      </c>
      <c r="G132" s="33">
        <f>F132*100/120</f>
        <v>3091.6666666666665</v>
      </c>
      <c r="H132" s="36">
        <f>F132-F132*$H$5</f>
        <v>3710</v>
      </c>
      <c r="I132"/>
    </row>
    <row r="133" spans="1:9" ht="18.75" x14ac:dyDescent="0.3">
      <c r="A133" s="3" t="s">
        <v>400</v>
      </c>
      <c r="B133" s="3" t="s">
        <v>557</v>
      </c>
      <c r="C133" s="5">
        <v>50</v>
      </c>
      <c r="D133" s="5">
        <v>133</v>
      </c>
      <c r="E133" s="17">
        <v>2597.19</v>
      </c>
      <c r="F133" s="33">
        <v>3740</v>
      </c>
      <c r="G133" s="33">
        <f>F133*100/120</f>
        <v>3116.6666666666665</v>
      </c>
      <c r="H133" s="36">
        <f>F133-F133*$H$5</f>
        <v>3740</v>
      </c>
      <c r="I133"/>
    </row>
    <row r="134" spans="1:9" ht="18.75" x14ac:dyDescent="0.3">
      <c r="A134" s="3" t="s">
        <v>401</v>
      </c>
      <c r="B134" s="3" t="s">
        <v>558</v>
      </c>
      <c r="C134" s="5">
        <v>50</v>
      </c>
      <c r="D134" s="5">
        <v>140</v>
      </c>
      <c r="E134" s="17" t="s">
        <v>138</v>
      </c>
      <c r="F134" s="34" t="s">
        <v>139</v>
      </c>
      <c r="G134" s="33" t="s">
        <v>138</v>
      </c>
      <c r="H134" s="36"/>
      <c r="I134"/>
    </row>
    <row r="135" spans="1:9" ht="18.75" x14ac:dyDescent="0.3">
      <c r="A135" s="3" t="s">
        <v>402</v>
      </c>
      <c r="B135" s="3" t="s">
        <v>559</v>
      </c>
      <c r="C135" s="5">
        <v>50</v>
      </c>
      <c r="D135" s="5">
        <v>160</v>
      </c>
      <c r="E135" s="17">
        <v>5766.64</v>
      </c>
      <c r="F135" s="33">
        <v>8304</v>
      </c>
      <c r="G135" s="33">
        <f>F135*100/120</f>
        <v>6920</v>
      </c>
      <c r="H135" s="36">
        <f>F135-F135*$H$5</f>
        <v>8304</v>
      </c>
      <c r="I135"/>
    </row>
    <row r="136" spans="1:9" ht="18.75" x14ac:dyDescent="0.3">
      <c r="A136" s="3" t="s">
        <v>403</v>
      </c>
      <c r="B136" s="3" t="s">
        <v>560</v>
      </c>
      <c r="C136" s="5">
        <v>50</v>
      </c>
      <c r="D136" s="5">
        <v>219</v>
      </c>
      <c r="E136" s="17">
        <v>8533.0300000000007</v>
      </c>
      <c r="F136" s="33">
        <v>12288</v>
      </c>
      <c r="G136" s="33">
        <f>F136*100/120</f>
        <v>10240</v>
      </c>
      <c r="H136" s="36">
        <f t="shared" ref="H136:H139" si="8">F136-F136*$H$5</f>
        <v>12288</v>
      </c>
      <c r="I136"/>
    </row>
    <row r="137" spans="1:9" ht="18.75" x14ac:dyDescent="0.3">
      <c r="A137" s="3" t="s">
        <v>404</v>
      </c>
      <c r="B137" s="3" t="s">
        <v>561</v>
      </c>
      <c r="C137" s="5">
        <v>51</v>
      </c>
      <c r="D137" s="5">
        <v>42</v>
      </c>
      <c r="E137" s="17">
        <v>1084.6400000000001</v>
      </c>
      <c r="F137" s="33">
        <v>1562</v>
      </c>
      <c r="G137" s="33">
        <f>F137*100/120</f>
        <v>1301.6666666666667</v>
      </c>
      <c r="H137" s="36">
        <f t="shared" si="8"/>
        <v>1562</v>
      </c>
      <c r="I137"/>
    </row>
    <row r="138" spans="1:9" ht="18.75" x14ac:dyDescent="0.3">
      <c r="A138" s="3" t="s">
        <v>405</v>
      </c>
      <c r="B138" s="3" t="s">
        <v>562</v>
      </c>
      <c r="C138" s="5">
        <v>51</v>
      </c>
      <c r="D138" s="5">
        <v>60</v>
      </c>
      <c r="E138" s="17">
        <v>1712.18</v>
      </c>
      <c r="F138" s="33">
        <v>2466</v>
      </c>
      <c r="G138" s="33">
        <f>F138*100/120</f>
        <v>2055</v>
      </c>
      <c r="H138" s="36">
        <f t="shared" si="8"/>
        <v>2466</v>
      </c>
      <c r="I138"/>
    </row>
    <row r="139" spans="1:9" ht="18.75" x14ac:dyDescent="0.3">
      <c r="A139" s="3" t="s">
        <v>406</v>
      </c>
      <c r="B139" s="3" t="s">
        <v>563</v>
      </c>
      <c r="C139" s="5">
        <v>51</v>
      </c>
      <c r="D139" s="5">
        <v>76</v>
      </c>
      <c r="E139" s="17">
        <v>1933.33</v>
      </c>
      <c r="F139" s="33">
        <v>2784</v>
      </c>
      <c r="G139" s="33">
        <f>F139*100/120</f>
        <v>2320</v>
      </c>
      <c r="H139" s="36">
        <f t="shared" si="8"/>
        <v>2784</v>
      </c>
      <c r="I1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B11" sqref="B11:E11"/>
    </sheetView>
  </sheetViews>
  <sheetFormatPr defaultRowHeight="15" x14ac:dyDescent="0.25"/>
  <cols>
    <col min="1" max="1" width="12" customWidth="1"/>
    <col min="2" max="2" width="52.140625" customWidth="1"/>
    <col min="3" max="3" width="17.7109375" customWidth="1"/>
    <col min="5" max="5" width="28.85546875" customWidth="1"/>
  </cols>
  <sheetData>
    <row r="3" spans="1:5" ht="47.25" x14ac:dyDescent="0.25">
      <c r="A3" s="22" t="s">
        <v>407</v>
      </c>
      <c r="B3" s="25" t="s">
        <v>0</v>
      </c>
      <c r="C3" s="25" t="s">
        <v>3</v>
      </c>
      <c r="D3" s="25" t="s">
        <v>2</v>
      </c>
      <c r="E3" s="26" t="s">
        <v>1</v>
      </c>
    </row>
    <row r="4" spans="1:5" x14ac:dyDescent="0.25">
      <c r="A4" s="22" t="s">
        <v>417</v>
      </c>
      <c r="B4" s="29" t="s">
        <v>408</v>
      </c>
      <c r="C4" s="27">
        <v>60</v>
      </c>
      <c r="D4" s="27">
        <v>219</v>
      </c>
      <c r="E4" s="28">
        <v>19530</v>
      </c>
    </row>
    <row r="5" spans="1:5" x14ac:dyDescent="0.25">
      <c r="A5" s="22" t="s">
        <v>418</v>
      </c>
      <c r="B5" s="29" t="s">
        <v>409</v>
      </c>
      <c r="C5" s="27">
        <v>60</v>
      </c>
      <c r="D5" s="27">
        <v>273</v>
      </c>
      <c r="E5" s="28">
        <v>31185</v>
      </c>
    </row>
    <row r="6" spans="1:5" x14ac:dyDescent="0.25">
      <c r="A6" s="22" t="s">
        <v>419</v>
      </c>
      <c r="B6" s="29" t="s">
        <v>410</v>
      </c>
      <c r="C6" s="27">
        <v>60</v>
      </c>
      <c r="D6" s="27">
        <v>324</v>
      </c>
      <c r="E6" s="28">
        <v>34020</v>
      </c>
    </row>
    <row r="7" spans="1:5" x14ac:dyDescent="0.25">
      <c r="A7" s="22" t="s">
        <v>420</v>
      </c>
      <c r="B7" s="29" t="s">
        <v>411</v>
      </c>
      <c r="C7" s="27">
        <v>60</v>
      </c>
      <c r="D7" s="27">
        <v>356</v>
      </c>
      <c r="E7" s="28">
        <v>35805</v>
      </c>
    </row>
    <row r="8" spans="1:5" x14ac:dyDescent="0.25">
      <c r="A8" s="22" t="s">
        <v>421</v>
      </c>
      <c r="B8" s="29" t="s">
        <v>412</v>
      </c>
      <c r="C8" s="27">
        <v>60</v>
      </c>
      <c r="D8" s="27">
        <v>368</v>
      </c>
      <c r="E8" s="28">
        <v>38325</v>
      </c>
    </row>
    <row r="9" spans="1:5" x14ac:dyDescent="0.25">
      <c r="A9" s="22" t="s">
        <v>429</v>
      </c>
      <c r="B9" s="29" t="s">
        <v>426</v>
      </c>
      <c r="C9" s="27">
        <v>60</v>
      </c>
      <c r="D9" s="27">
        <v>377</v>
      </c>
      <c r="E9" s="28">
        <v>40425</v>
      </c>
    </row>
    <row r="10" spans="1:5" x14ac:dyDescent="0.25">
      <c r="A10" s="22" t="s">
        <v>422</v>
      </c>
      <c r="B10" s="29" t="s">
        <v>413</v>
      </c>
      <c r="C10" s="27">
        <v>60</v>
      </c>
      <c r="D10" s="27">
        <v>406</v>
      </c>
      <c r="E10" s="28">
        <v>45885</v>
      </c>
    </row>
    <row r="11" spans="1:5" x14ac:dyDescent="0.25">
      <c r="A11" s="22" t="s">
        <v>430</v>
      </c>
      <c r="B11" s="29" t="s">
        <v>431</v>
      </c>
      <c r="C11" s="27">
        <v>60</v>
      </c>
      <c r="D11" s="27">
        <v>426</v>
      </c>
      <c r="E11" s="28">
        <v>50715</v>
      </c>
    </row>
    <row r="12" spans="1:5" x14ac:dyDescent="0.25">
      <c r="A12" s="22" t="s">
        <v>423</v>
      </c>
      <c r="B12" s="22" t="s">
        <v>414</v>
      </c>
      <c r="C12" s="27">
        <v>60</v>
      </c>
      <c r="D12" s="27">
        <v>508</v>
      </c>
      <c r="E12" s="28">
        <v>61320</v>
      </c>
    </row>
    <row r="13" spans="1:5" x14ac:dyDescent="0.25">
      <c r="A13" s="22" t="s">
        <v>424</v>
      </c>
      <c r="B13" s="22" t="s">
        <v>415</v>
      </c>
      <c r="C13" s="27">
        <v>60</v>
      </c>
      <c r="D13" s="27">
        <v>609</v>
      </c>
      <c r="E13" s="28">
        <v>64050</v>
      </c>
    </row>
    <row r="14" spans="1:5" x14ac:dyDescent="0.25">
      <c r="A14" s="22" t="s">
        <v>425</v>
      </c>
      <c r="B14" s="22" t="s">
        <v>416</v>
      </c>
      <c r="C14" s="27">
        <v>60</v>
      </c>
      <c r="D14" s="27">
        <v>711</v>
      </c>
      <c r="E14" s="28">
        <v>66360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4"/>
  <sheetViews>
    <sheetView zoomScaleNormal="100" workbookViewId="0">
      <selection activeCell="B12" sqref="B12:D12"/>
    </sheetView>
  </sheetViews>
  <sheetFormatPr defaultRowHeight="15" x14ac:dyDescent="0.25"/>
  <cols>
    <col min="1" max="1" width="11.85546875" customWidth="1"/>
    <col min="2" max="2" width="46.42578125" customWidth="1"/>
    <col min="3" max="3" width="13.28515625" customWidth="1"/>
    <col min="4" max="4" width="17.7109375" customWidth="1"/>
  </cols>
  <sheetData>
    <row r="5" spans="1:4" ht="31.5" x14ac:dyDescent="0.25">
      <c r="A5" s="22" t="s">
        <v>407</v>
      </c>
      <c r="B5" s="25" t="s">
        <v>0</v>
      </c>
      <c r="C5" s="25" t="s">
        <v>2</v>
      </c>
      <c r="D5" s="26" t="s">
        <v>1</v>
      </c>
    </row>
    <row r="6" spans="1:4" x14ac:dyDescent="0.25">
      <c r="A6" s="22" t="s">
        <v>565</v>
      </c>
      <c r="B6" s="29" t="s">
        <v>575</v>
      </c>
      <c r="C6" s="27">
        <v>219</v>
      </c>
      <c r="D6" s="28">
        <v>8140</v>
      </c>
    </row>
    <row r="7" spans="1:4" x14ac:dyDescent="0.25">
      <c r="A7" s="22" t="s">
        <v>566</v>
      </c>
      <c r="B7" s="29" t="s">
        <v>574</v>
      </c>
      <c r="C7" s="27">
        <v>273</v>
      </c>
      <c r="D7" s="28">
        <v>9817</v>
      </c>
    </row>
    <row r="8" spans="1:4" x14ac:dyDescent="0.25">
      <c r="A8" s="22" t="s">
        <v>567</v>
      </c>
      <c r="B8" s="29" t="s">
        <v>573</v>
      </c>
      <c r="C8" s="27">
        <v>324</v>
      </c>
      <c r="D8" s="28">
        <v>11748</v>
      </c>
    </row>
    <row r="9" spans="1:4" x14ac:dyDescent="0.25">
      <c r="A9" s="22" t="s">
        <v>568</v>
      </c>
      <c r="B9" s="29" t="s">
        <v>576</v>
      </c>
      <c r="C9" s="27">
        <v>359</v>
      </c>
      <c r="D9" s="28">
        <v>12898</v>
      </c>
    </row>
    <row r="10" spans="1:4" x14ac:dyDescent="0.25">
      <c r="A10" s="22" t="s">
        <v>569</v>
      </c>
      <c r="B10" s="29" t="s">
        <v>577</v>
      </c>
      <c r="C10" s="27">
        <v>368</v>
      </c>
      <c r="D10" s="28">
        <v>13260</v>
      </c>
    </row>
    <row r="11" spans="1:4" x14ac:dyDescent="0.25">
      <c r="A11" s="22" t="s">
        <v>570</v>
      </c>
      <c r="B11" s="29" t="s">
        <v>578</v>
      </c>
      <c r="C11" s="27">
        <v>406</v>
      </c>
      <c r="D11" s="28">
        <v>14302</v>
      </c>
    </row>
    <row r="12" spans="1:4" x14ac:dyDescent="0.25">
      <c r="A12" s="22" t="s">
        <v>899</v>
      </c>
      <c r="B12" s="29" t="s">
        <v>898</v>
      </c>
      <c r="C12" s="27">
        <v>426</v>
      </c>
      <c r="D12" s="28">
        <v>15602</v>
      </c>
    </row>
    <row r="13" spans="1:4" x14ac:dyDescent="0.25">
      <c r="A13" s="22" t="s">
        <v>571</v>
      </c>
      <c r="B13" s="22" t="s">
        <v>579</v>
      </c>
      <c r="C13" s="27">
        <v>508</v>
      </c>
      <c r="D13" s="28">
        <v>17790</v>
      </c>
    </row>
    <row r="14" spans="1:4" x14ac:dyDescent="0.25">
      <c r="A14" s="22" t="s">
        <v>572</v>
      </c>
      <c r="B14" s="22" t="s">
        <v>580</v>
      </c>
      <c r="C14" s="27">
        <v>609</v>
      </c>
      <c r="D14" s="28">
        <v>21586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D18" sqref="D18:D19"/>
    </sheetView>
  </sheetViews>
  <sheetFormatPr defaultRowHeight="15" x14ac:dyDescent="0.25"/>
  <cols>
    <col min="1" max="1" width="12.7109375" customWidth="1"/>
    <col min="2" max="2" width="52.7109375" customWidth="1"/>
    <col min="3" max="3" width="11.5703125" customWidth="1"/>
    <col min="4" max="4" width="16.42578125" style="19" customWidth="1"/>
  </cols>
  <sheetData>
    <row r="3" spans="1:4" ht="31.5" x14ac:dyDescent="0.25">
      <c r="A3" s="22" t="s">
        <v>407</v>
      </c>
      <c r="B3" s="25" t="s">
        <v>0</v>
      </c>
      <c r="C3" s="25" t="s">
        <v>2</v>
      </c>
      <c r="D3" s="26" t="s">
        <v>1</v>
      </c>
    </row>
    <row r="4" spans="1:4" x14ac:dyDescent="0.25">
      <c r="A4" s="22" t="s">
        <v>588</v>
      </c>
      <c r="B4" s="22" t="s">
        <v>581</v>
      </c>
      <c r="C4" s="27">
        <v>219</v>
      </c>
      <c r="D4" s="28">
        <v>24903</v>
      </c>
    </row>
    <row r="5" spans="1:4" x14ac:dyDescent="0.25">
      <c r="A5" s="22" t="s">
        <v>595</v>
      </c>
      <c r="B5" s="29" t="s">
        <v>582</v>
      </c>
      <c r="C5" s="27">
        <v>273</v>
      </c>
      <c r="D5" s="28">
        <v>36901</v>
      </c>
    </row>
    <row r="6" spans="1:4" x14ac:dyDescent="0.25">
      <c r="A6" s="22" t="s">
        <v>589</v>
      </c>
      <c r="B6" s="29" t="s">
        <v>583</v>
      </c>
      <c r="C6" s="27">
        <v>324</v>
      </c>
      <c r="D6" s="28">
        <v>41913</v>
      </c>
    </row>
    <row r="7" spans="1:4" x14ac:dyDescent="0.25">
      <c r="A7" s="22" t="s">
        <v>590</v>
      </c>
      <c r="B7" s="29" t="s">
        <v>584</v>
      </c>
      <c r="C7" s="27">
        <v>359</v>
      </c>
      <c r="D7" s="28">
        <v>43832</v>
      </c>
    </row>
    <row r="8" spans="1:4" x14ac:dyDescent="0.25">
      <c r="A8" s="22" t="s">
        <v>591</v>
      </c>
      <c r="B8" s="29" t="s">
        <v>585</v>
      </c>
      <c r="C8" s="27">
        <v>368</v>
      </c>
      <c r="D8" s="28">
        <v>46426</v>
      </c>
    </row>
    <row r="9" spans="1:4" x14ac:dyDescent="0.25">
      <c r="A9" s="22" t="s">
        <v>592</v>
      </c>
      <c r="B9" s="29" t="s">
        <v>901</v>
      </c>
      <c r="C9" s="27">
        <v>406</v>
      </c>
      <c r="D9" s="28">
        <v>54168</v>
      </c>
    </row>
    <row r="10" spans="1:4" x14ac:dyDescent="0.25">
      <c r="A10" s="22" t="s">
        <v>902</v>
      </c>
      <c r="B10" s="29" t="s">
        <v>900</v>
      </c>
      <c r="C10" s="27">
        <v>426</v>
      </c>
      <c r="D10" s="28">
        <v>59685</v>
      </c>
    </row>
    <row r="11" spans="1:4" x14ac:dyDescent="0.25">
      <c r="A11" s="22" t="s">
        <v>593</v>
      </c>
      <c r="B11" s="22" t="s">
        <v>586</v>
      </c>
      <c r="C11" s="27">
        <v>508</v>
      </c>
      <c r="D11" s="28">
        <v>71199</v>
      </c>
    </row>
    <row r="12" spans="1:4" x14ac:dyDescent="0.25">
      <c r="A12" s="22" t="s">
        <v>594</v>
      </c>
      <c r="B12" s="22" t="s">
        <v>587</v>
      </c>
      <c r="C12" s="27">
        <v>609</v>
      </c>
      <c r="D12" s="28">
        <v>77072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198"/>
  <sheetViews>
    <sheetView zoomScale="70" zoomScaleNormal="70" workbookViewId="0">
      <selection activeCell="G6" sqref="G6"/>
    </sheetView>
  </sheetViews>
  <sheetFormatPr defaultRowHeight="15" x14ac:dyDescent="0.25"/>
  <cols>
    <col min="1" max="1" width="16.7109375" customWidth="1"/>
    <col min="2" max="2" width="55.5703125" customWidth="1"/>
    <col min="3" max="3" width="23" customWidth="1"/>
    <col min="4" max="4" width="13" customWidth="1"/>
    <col min="5" max="5" width="21.140625" customWidth="1"/>
    <col min="6" max="6" width="37" customWidth="1"/>
    <col min="7" max="7" width="126" customWidth="1"/>
  </cols>
  <sheetData>
    <row r="11" spans="1:7" ht="91.5" customHeight="1" x14ac:dyDescent="0.3">
      <c r="A11" s="24"/>
      <c r="E11" s="19"/>
      <c r="F11" s="37" t="s">
        <v>596</v>
      </c>
    </row>
    <row r="12" spans="1:7" ht="18.75" x14ac:dyDescent="0.3">
      <c r="A12" s="24"/>
      <c r="E12" s="19"/>
      <c r="F12" s="38">
        <v>0</v>
      </c>
    </row>
    <row r="13" spans="1:7" ht="56.25" x14ac:dyDescent="0.3">
      <c r="A13" s="3" t="s">
        <v>407</v>
      </c>
      <c r="B13" s="3" t="s">
        <v>0</v>
      </c>
      <c r="C13" s="4" t="s">
        <v>3</v>
      </c>
      <c r="D13" s="4" t="s">
        <v>2</v>
      </c>
      <c r="E13" s="39" t="s">
        <v>1</v>
      </c>
      <c r="F13" s="6" t="s">
        <v>597</v>
      </c>
      <c r="G13" s="6" t="s">
        <v>598</v>
      </c>
    </row>
    <row r="14" spans="1:7" ht="18.75" x14ac:dyDescent="0.3">
      <c r="A14" s="3" t="s">
        <v>599</v>
      </c>
      <c r="B14" s="3" t="s">
        <v>600</v>
      </c>
      <c r="C14" s="5">
        <v>13</v>
      </c>
      <c r="D14" s="5">
        <v>10</v>
      </c>
      <c r="E14" s="40">
        <v>300.17</v>
      </c>
      <c r="F14" s="40">
        <f>E14-E14*$F$12</f>
        <v>300.17</v>
      </c>
      <c r="G14" s="5" t="s">
        <v>601</v>
      </c>
    </row>
    <row r="15" spans="1:7" ht="18.75" x14ac:dyDescent="0.3">
      <c r="A15" s="3" t="s">
        <v>602</v>
      </c>
      <c r="B15" s="3" t="s">
        <v>603</v>
      </c>
      <c r="C15" s="5">
        <v>13</v>
      </c>
      <c r="D15" s="5">
        <v>12</v>
      </c>
      <c r="E15" s="40">
        <v>302.7</v>
      </c>
      <c r="F15" s="40">
        <f t="shared" ref="F15:F78" si="0">E15-E15*$F$12</f>
        <v>302.7</v>
      </c>
      <c r="G15" s="5" t="s">
        <v>601</v>
      </c>
    </row>
    <row r="16" spans="1:7" ht="18.75" x14ac:dyDescent="0.3">
      <c r="A16" s="3" t="s">
        <v>604</v>
      </c>
      <c r="B16" s="3" t="s">
        <v>605</v>
      </c>
      <c r="C16" s="5">
        <v>13</v>
      </c>
      <c r="D16" s="5">
        <v>15</v>
      </c>
      <c r="E16" s="40">
        <v>307.45</v>
      </c>
      <c r="F16" s="40">
        <f t="shared" si="0"/>
        <v>307.45</v>
      </c>
      <c r="G16" s="5" t="s">
        <v>601</v>
      </c>
    </row>
    <row r="17" spans="1:7" ht="18.75" x14ac:dyDescent="0.3">
      <c r="A17" s="3" t="s">
        <v>606</v>
      </c>
      <c r="B17" s="3" t="s">
        <v>607</v>
      </c>
      <c r="C17" s="5">
        <v>13</v>
      </c>
      <c r="D17" s="5">
        <v>18</v>
      </c>
      <c r="E17" s="40">
        <v>274.45999999999998</v>
      </c>
      <c r="F17" s="40">
        <f t="shared" si="0"/>
        <v>274.45999999999998</v>
      </c>
      <c r="G17" s="5" t="s">
        <v>601</v>
      </c>
    </row>
    <row r="18" spans="1:7" ht="18.75" x14ac:dyDescent="0.3">
      <c r="A18" s="3" t="s">
        <v>608</v>
      </c>
      <c r="B18" s="3" t="s">
        <v>609</v>
      </c>
      <c r="C18" s="5">
        <v>13</v>
      </c>
      <c r="D18" s="5">
        <v>22</v>
      </c>
      <c r="E18" s="40">
        <v>350.85</v>
      </c>
      <c r="F18" s="40">
        <f t="shared" si="0"/>
        <v>350.85</v>
      </c>
      <c r="G18" s="5" t="s">
        <v>601</v>
      </c>
    </row>
    <row r="19" spans="1:7" ht="18.75" x14ac:dyDescent="0.3">
      <c r="A19" s="3" t="s">
        <v>610</v>
      </c>
      <c r="B19" s="3" t="s">
        <v>611</v>
      </c>
      <c r="C19" s="5">
        <v>13</v>
      </c>
      <c r="D19" s="5">
        <v>25</v>
      </c>
      <c r="E19" s="40">
        <v>369.62</v>
      </c>
      <c r="F19" s="40">
        <f t="shared" si="0"/>
        <v>369.62</v>
      </c>
      <c r="G19" s="5" t="s">
        <v>601</v>
      </c>
    </row>
    <row r="20" spans="1:7" ht="18.75" x14ac:dyDescent="0.3">
      <c r="A20" s="3" t="s">
        <v>612</v>
      </c>
      <c r="B20" s="3" t="s">
        <v>613</v>
      </c>
      <c r="C20" s="5">
        <v>13</v>
      </c>
      <c r="D20" s="5">
        <v>28</v>
      </c>
      <c r="E20" s="40">
        <v>385</v>
      </c>
      <c r="F20" s="40">
        <f t="shared" si="0"/>
        <v>385</v>
      </c>
      <c r="G20" s="5" t="s">
        <v>601</v>
      </c>
    </row>
    <row r="21" spans="1:7" ht="18.75" x14ac:dyDescent="0.3">
      <c r="A21" s="3" t="s">
        <v>614</v>
      </c>
      <c r="B21" s="3" t="s">
        <v>615</v>
      </c>
      <c r="C21" s="5">
        <v>13</v>
      </c>
      <c r="D21" s="5">
        <v>35</v>
      </c>
      <c r="E21" s="40">
        <v>426.88</v>
      </c>
      <c r="F21" s="40">
        <f t="shared" si="0"/>
        <v>426.88</v>
      </c>
      <c r="G21" s="5" t="s">
        <v>601</v>
      </c>
    </row>
    <row r="22" spans="1:7" ht="18.75" x14ac:dyDescent="0.3">
      <c r="A22" s="3" t="s">
        <v>616</v>
      </c>
      <c r="B22" s="3" t="s">
        <v>617</v>
      </c>
      <c r="C22" s="5">
        <v>13</v>
      </c>
      <c r="D22" s="5">
        <v>42</v>
      </c>
      <c r="E22" s="40">
        <v>490.72</v>
      </c>
      <c r="F22" s="40">
        <f t="shared" si="0"/>
        <v>490.72</v>
      </c>
      <c r="G22" s="5" t="s">
        <v>601</v>
      </c>
    </row>
    <row r="23" spans="1:7" ht="18.75" x14ac:dyDescent="0.3">
      <c r="A23" s="3" t="s">
        <v>618</v>
      </c>
      <c r="B23" s="3" t="s">
        <v>619</v>
      </c>
      <c r="C23" s="5">
        <v>13</v>
      </c>
      <c r="D23" s="5">
        <v>48</v>
      </c>
      <c r="E23" s="40">
        <v>549.76</v>
      </c>
      <c r="F23" s="40">
        <f t="shared" si="0"/>
        <v>549.76</v>
      </c>
      <c r="G23" s="5" t="s">
        <v>601</v>
      </c>
    </row>
    <row r="24" spans="1:7" ht="18.75" x14ac:dyDescent="0.3">
      <c r="A24" s="3" t="s">
        <v>620</v>
      </c>
      <c r="B24" s="3" t="s">
        <v>621</v>
      </c>
      <c r="C24" s="5">
        <v>13</v>
      </c>
      <c r="D24" s="5">
        <v>54</v>
      </c>
      <c r="E24" s="40">
        <v>606.29999999999995</v>
      </c>
      <c r="F24" s="40">
        <f t="shared" si="0"/>
        <v>606.29999999999995</v>
      </c>
      <c r="G24" s="5" t="s">
        <v>601</v>
      </c>
    </row>
    <row r="25" spans="1:7" ht="18.75" x14ac:dyDescent="0.3">
      <c r="A25" s="3" t="s">
        <v>622</v>
      </c>
      <c r="B25" s="3" t="s">
        <v>623</v>
      </c>
      <c r="C25" s="5">
        <v>13</v>
      </c>
      <c r="D25" s="5">
        <v>57</v>
      </c>
      <c r="E25" s="40">
        <v>651.53</v>
      </c>
      <c r="F25" s="40">
        <f t="shared" si="0"/>
        <v>651.53</v>
      </c>
      <c r="G25" s="5" t="s">
        <v>601</v>
      </c>
    </row>
    <row r="26" spans="1:7" ht="18.75" x14ac:dyDescent="0.3">
      <c r="A26" s="3" t="s">
        <v>624</v>
      </c>
      <c r="B26" s="3" t="s">
        <v>625</v>
      </c>
      <c r="C26" s="5">
        <v>13</v>
      </c>
      <c r="D26" s="5">
        <v>60</v>
      </c>
      <c r="E26" s="40">
        <v>698.22</v>
      </c>
      <c r="F26" s="40">
        <f t="shared" si="0"/>
        <v>698.22</v>
      </c>
      <c r="G26" s="5" t="s">
        <v>601</v>
      </c>
    </row>
    <row r="27" spans="1:7" ht="18.75" x14ac:dyDescent="0.3">
      <c r="A27" s="3" t="s">
        <v>626</v>
      </c>
      <c r="B27" s="3" t="s">
        <v>627</v>
      </c>
      <c r="C27" s="5">
        <v>13</v>
      </c>
      <c r="D27" s="5">
        <v>64</v>
      </c>
      <c r="E27" s="40">
        <v>727.45</v>
      </c>
      <c r="F27" s="40">
        <f t="shared" si="0"/>
        <v>727.45</v>
      </c>
      <c r="G27" s="5" t="s">
        <v>601</v>
      </c>
    </row>
    <row r="28" spans="1:7" ht="18.75" x14ac:dyDescent="0.3">
      <c r="A28" s="3" t="s">
        <v>628</v>
      </c>
      <c r="B28" s="3" t="s">
        <v>629</v>
      </c>
      <c r="C28" s="5">
        <v>13</v>
      </c>
      <c r="D28" s="5">
        <v>70</v>
      </c>
      <c r="E28" s="40">
        <v>778.64</v>
      </c>
      <c r="F28" s="40">
        <f t="shared" si="0"/>
        <v>778.64</v>
      </c>
      <c r="G28" s="5" t="s">
        <v>601</v>
      </c>
    </row>
    <row r="29" spans="1:7" ht="18.75" x14ac:dyDescent="0.3">
      <c r="A29" s="3" t="s">
        <v>630</v>
      </c>
      <c r="B29" s="3" t="s">
        <v>631</v>
      </c>
      <c r="C29" s="5">
        <v>13</v>
      </c>
      <c r="D29" s="5">
        <v>76</v>
      </c>
      <c r="E29" s="40">
        <v>826.81</v>
      </c>
      <c r="F29" s="40">
        <f t="shared" si="0"/>
        <v>826.81</v>
      </c>
      <c r="G29" s="5" t="s">
        <v>601</v>
      </c>
    </row>
    <row r="30" spans="1:7" ht="18.75" x14ac:dyDescent="0.3">
      <c r="A30" s="3" t="s">
        <v>632</v>
      </c>
      <c r="B30" s="3" t="s">
        <v>633</v>
      </c>
      <c r="C30" s="5">
        <v>13</v>
      </c>
      <c r="D30" s="5">
        <v>80</v>
      </c>
      <c r="E30" s="40">
        <v>931.23</v>
      </c>
      <c r="F30" s="40">
        <f t="shared" si="0"/>
        <v>931.23</v>
      </c>
      <c r="G30" s="5" t="s">
        <v>601</v>
      </c>
    </row>
    <row r="31" spans="1:7" ht="18.75" x14ac:dyDescent="0.3">
      <c r="A31" s="3" t="s">
        <v>634</v>
      </c>
      <c r="B31" s="3" t="s">
        <v>635</v>
      </c>
      <c r="C31" s="5">
        <v>13</v>
      </c>
      <c r="D31" s="5">
        <v>89</v>
      </c>
      <c r="E31" s="40">
        <v>972.95</v>
      </c>
      <c r="F31" s="40">
        <f t="shared" si="0"/>
        <v>972.95</v>
      </c>
      <c r="G31" s="5" t="s">
        <v>601</v>
      </c>
    </row>
    <row r="32" spans="1:7" ht="18.75" x14ac:dyDescent="0.3">
      <c r="A32" s="3" t="s">
        <v>636</v>
      </c>
      <c r="B32" s="3" t="s">
        <v>637</v>
      </c>
      <c r="C32" s="5">
        <v>19</v>
      </c>
      <c r="D32" s="5">
        <v>10</v>
      </c>
      <c r="E32" s="40">
        <v>388.09</v>
      </c>
      <c r="F32" s="40">
        <f t="shared" si="0"/>
        <v>388.09</v>
      </c>
      <c r="G32" s="5" t="s">
        <v>601</v>
      </c>
    </row>
    <row r="33" spans="1:7" ht="18.75" x14ac:dyDescent="0.3">
      <c r="A33" s="3" t="s">
        <v>638</v>
      </c>
      <c r="B33" s="3" t="s">
        <v>639</v>
      </c>
      <c r="C33" s="5">
        <v>19</v>
      </c>
      <c r="D33" s="5">
        <v>12</v>
      </c>
      <c r="E33" s="40">
        <v>395.2</v>
      </c>
      <c r="F33" s="40">
        <f t="shared" si="0"/>
        <v>395.2</v>
      </c>
      <c r="G33" s="5" t="s">
        <v>601</v>
      </c>
    </row>
    <row r="34" spans="1:7" ht="18.75" x14ac:dyDescent="0.3">
      <c r="A34" s="3" t="s">
        <v>640</v>
      </c>
      <c r="B34" s="3" t="s">
        <v>641</v>
      </c>
      <c r="C34" s="5">
        <v>19</v>
      </c>
      <c r="D34" s="5">
        <v>15</v>
      </c>
      <c r="E34" s="40">
        <v>405.6</v>
      </c>
      <c r="F34" s="40">
        <f t="shared" si="0"/>
        <v>405.6</v>
      </c>
      <c r="G34" s="5" t="s">
        <v>601</v>
      </c>
    </row>
    <row r="35" spans="1:7" ht="18.75" x14ac:dyDescent="0.3">
      <c r="A35" s="3" t="s">
        <v>642</v>
      </c>
      <c r="B35" s="3" t="s">
        <v>643</v>
      </c>
      <c r="C35" s="5">
        <v>19</v>
      </c>
      <c r="D35" s="5">
        <v>18</v>
      </c>
      <c r="E35" s="40">
        <v>408.36</v>
      </c>
      <c r="F35" s="40">
        <f t="shared" si="0"/>
        <v>408.36</v>
      </c>
      <c r="G35" s="5" t="s">
        <v>601</v>
      </c>
    </row>
    <row r="36" spans="1:7" ht="18.75" x14ac:dyDescent="0.3">
      <c r="A36" s="3" t="s">
        <v>644</v>
      </c>
      <c r="B36" s="3" t="s">
        <v>645</v>
      </c>
      <c r="C36" s="5">
        <v>19</v>
      </c>
      <c r="D36" s="5">
        <v>22</v>
      </c>
      <c r="E36" s="40">
        <v>443.42</v>
      </c>
      <c r="F36" s="40">
        <f t="shared" si="0"/>
        <v>443.42</v>
      </c>
      <c r="G36" s="5" t="s">
        <v>601</v>
      </c>
    </row>
    <row r="37" spans="1:7" ht="18.75" x14ac:dyDescent="0.3">
      <c r="A37" s="3" t="s">
        <v>646</v>
      </c>
      <c r="B37" s="3" t="s">
        <v>647</v>
      </c>
      <c r="C37" s="5">
        <v>19</v>
      </c>
      <c r="D37" s="5">
        <v>25</v>
      </c>
      <c r="E37" s="40">
        <v>456.45</v>
      </c>
      <c r="F37" s="40">
        <f t="shared" si="0"/>
        <v>456.45</v>
      </c>
      <c r="G37" s="5" t="s">
        <v>601</v>
      </c>
    </row>
    <row r="38" spans="1:7" ht="18.75" x14ac:dyDescent="0.3">
      <c r="A38" s="3" t="s">
        <v>648</v>
      </c>
      <c r="B38" s="3" t="s">
        <v>649</v>
      </c>
      <c r="C38" s="5">
        <v>19</v>
      </c>
      <c r="D38" s="5">
        <v>28</v>
      </c>
      <c r="E38" s="40">
        <v>476.43</v>
      </c>
      <c r="F38" s="40">
        <f t="shared" si="0"/>
        <v>476.43</v>
      </c>
      <c r="G38" s="5" t="s">
        <v>601</v>
      </c>
    </row>
    <row r="39" spans="1:7" ht="18.75" x14ac:dyDescent="0.3">
      <c r="A39" s="3" t="s">
        <v>650</v>
      </c>
      <c r="B39" s="3" t="s">
        <v>651</v>
      </c>
      <c r="C39" s="5">
        <v>19</v>
      </c>
      <c r="D39" s="5">
        <v>35</v>
      </c>
      <c r="E39" s="40">
        <v>545.58000000000004</v>
      </c>
      <c r="F39" s="40">
        <f t="shared" si="0"/>
        <v>545.58000000000004</v>
      </c>
      <c r="G39" s="5" t="s">
        <v>601</v>
      </c>
    </row>
    <row r="40" spans="1:7" ht="18.75" x14ac:dyDescent="0.3">
      <c r="A40" s="3" t="s">
        <v>652</v>
      </c>
      <c r="B40" s="3" t="s">
        <v>653</v>
      </c>
      <c r="C40" s="5">
        <v>19</v>
      </c>
      <c r="D40" s="5">
        <v>42</v>
      </c>
      <c r="E40" s="40">
        <v>584.303</v>
      </c>
      <c r="F40" s="40">
        <f t="shared" si="0"/>
        <v>584.303</v>
      </c>
      <c r="G40" s="5" t="s">
        <v>601</v>
      </c>
    </row>
    <row r="41" spans="1:7" ht="18.75" x14ac:dyDescent="0.3">
      <c r="A41" s="3" t="s">
        <v>654</v>
      </c>
      <c r="B41" s="3" t="s">
        <v>655</v>
      </c>
      <c r="C41" s="5">
        <v>19</v>
      </c>
      <c r="D41" s="5">
        <v>48</v>
      </c>
      <c r="E41" s="40">
        <v>638.69000000000005</v>
      </c>
      <c r="F41" s="40">
        <f t="shared" si="0"/>
        <v>638.69000000000005</v>
      </c>
      <c r="G41" s="5" t="s">
        <v>601</v>
      </c>
    </row>
    <row r="42" spans="1:7" ht="18.75" x14ac:dyDescent="0.3">
      <c r="A42" s="3" t="s">
        <v>656</v>
      </c>
      <c r="B42" s="3" t="s">
        <v>657</v>
      </c>
      <c r="C42" s="5">
        <v>19</v>
      </c>
      <c r="D42" s="5">
        <v>54</v>
      </c>
      <c r="E42" s="40">
        <v>687.64</v>
      </c>
      <c r="F42" s="40">
        <f t="shared" si="0"/>
        <v>687.64</v>
      </c>
      <c r="G42" s="5" t="s">
        <v>601</v>
      </c>
    </row>
    <row r="43" spans="1:7" ht="18.75" x14ac:dyDescent="0.3">
      <c r="A43" s="3" t="s">
        <v>658</v>
      </c>
      <c r="B43" s="3" t="s">
        <v>659</v>
      </c>
      <c r="C43" s="5">
        <v>19</v>
      </c>
      <c r="D43" s="5">
        <v>57</v>
      </c>
      <c r="E43" s="40">
        <v>709.64</v>
      </c>
      <c r="F43" s="40">
        <f t="shared" si="0"/>
        <v>709.64</v>
      </c>
      <c r="G43" s="5" t="s">
        <v>601</v>
      </c>
    </row>
    <row r="44" spans="1:7" ht="18.75" x14ac:dyDescent="0.3">
      <c r="A44" s="3" t="s">
        <v>660</v>
      </c>
      <c r="B44" s="3" t="s">
        <v>661</v>
      </c>
      <c r="C44" s="5">
        <v>19</v>
      </c>
      <c r="D44" s="5">
        <v>60</v>
      </c>
      <c r="E44" s="40">
        <v>788</v>
      </c>
      <c r="F44" s="40">
        <f t="shared" si="0"/>
        <v>788</v>
      </c>
      <c r="G44" s="5" t="s">
        <v>601</v>
      </c>
    </row>
    <row r="45" spans="1:7" ht="18.75" x14ac:dyDescent="0.3">
      <c r="A45" s="3" t="s">
        <v>662</v>
      </c>
      <c r="B45" s="3" t="s">
        <v>663</v>
      </c>
      <c r="C45" s="5">
        <v>19</v>
      </c>
      <c r="D45" s="5">
        <v>64</v>
      </c>
      <c r="E45" s="40">
        <v>815.86</v>
      </c>
      <c r="F45" s="40">
        <f t="shared" si="0"/>
        <v>815.86</v>
      </c>
      <c r="G45" s="5" t="s">
        <v>601</v>
      </c>
    </row>
    <row r="46" spans="1:7" ht="18.75" x14ac:dyDescent="0.3">
      <c r="A46" s="3" t="s">
        <v>664</v>
      </c>
      <c r="B46" s="3" t="s">
        <v>665</v>
      </c>
      <c r="C46" s="5">
        <v>19</v>
      </c>
      <c r="D46" s="5">
        <v>70</v>
      </c>
      <c r="E46" s="40">
        <v>973.05</v>
      </c>
      <c r="F46" s="40">
        <f t="shared" si="0"/>
        <v>973.05</v>
      </c>
      <c r="G46" s="5" t="s">
        <v>601</v>
      </c>
    </row>
    <row r="47" spans="1:7" ht="18.75" x14ac:dyDescent="0.3">
      <c r="A47" s="3" t="s">
        <v>666</v>
      </c>
      <c r="B47" s="3" t="s">
        <v>667</v>
      </c>
      <c r="C47" s="5">
        <v>19</v>
      </c>
      <c r="D47" s="5">
        <v>76</v>
      </c>
      <c r="E47" s="40">
        <v>1016.77</v>
      </c>
      <c r="F47" s="40">
        <f t="shared" si="0"/>
        <v>1016.77</v>
      </c>
      <c r="G47" s="5" t="s">
        <v>601</v>
      </c>
    </row>
    <row r="48" spans="1:7" ht="18.75" x14ac:dyDescent="0.3">
      <c r="A48" s="3" t="s">
        <v>668</v>
      </c>
      <c r="B48" s="3" t="s">
        <v>669</v>
      </c>
      <c r="C48" s="5">
        <v>19</v>
      </c>
      <c r="D48" s="5">
        <v>80</v>
      </c>
      <c r="E48" s="40">
        <v>1064.47</v>
      </c>
      <c r="F48" s="40">
        <f t="shared" si="0"/>
        <v>1064.47</v>
      </c>
      <c r="G48" s="5" t="s">
        <v>601</v>
      </c>
    </row>
    <row r="49" spans="1:7" ht="18.75" x14ac:dyDescent="0.3">
      <c r="A49" s="3" t="s">
        <v>670</v>
      </c>
      <c r="B49" s="3" t="s">
        <v>671</v>
      </c>
      <c r="C49" s="5">
        <v>19</v>
      </c>
      <c r="D49" s="5">
        <v>89</v>
      </c>
      <c r="E49" s="40">
        <v>1142</v>
      </c>
      <c r="F49" s="40">
        <f t="shared" si="0"/>
        <v>1142</v>
      </c>
      <c r="G49" s="5" t="s">
        <v>601</v>
      </c>
    </row>
    <row r="50" spans="1:7" ht="18.75" x14ac:dyDescent="0.3">
      <c r="A50" s="3" t="s">
        <v>672</v>
      </c>
      <c r="B50" s="3" t="s">
        <v>673</v>
      </c>
      <c r="C50" s="5">
        <v>19</v>
      </c>
      <c r="D50" s="5">
        <v>108</v>
      </c>
      <c r="E50" s="40">
        <v>1440.4</v>
      </c>
      <c r="F50" s="40">
        <f t="shared" si="0"/>
        <v>1440.4</v>
      </c>
      <c r="G50" s="5" t="s">
        <v>601</v>
      </c>
    </row>
    <row r="51" spans="1:7" ht="18.75" x14ac:dyDescent="0.3">
      <c r="A51" s="3" t="s">
        <v>674</v>
      </c>
      <c r="B51" s="3" t="s">
        <v>675</v>
      </c>
      <c r="C51" s="5">
        <v>19</v>
      </c>
      <c r="D51" s="5">
        <v>114</v>
      </c>
      <c r="E51" s="40">
        <v>1561.21</v>
      </c>
      <c r="F51" s="40">
        <f t="shared" si="0"/>
        <v>1561.21</v>
      </c>
      <c r="G51" s="5" t="s">
        <v>601</v>
      </c>
    </row>
    <row r="52" spans="1:7" ht="18.75" x14ac:dyDescent="0.3">
      <c r="A52" s="3" t="s">
        <v>676</v>
      </c>
      <c r="B52" s="3" t="s">
        <v>677</v>
      </c>
      <c r="C52" s="5">
        <v>19</v>
      </c>
      <c r="D52" s="5">
        <v>133</v>
      </c>
      <c r="E52" s="40">
        <v>2142.39</v>
      </c>
      <c r="F52" s="40">
        <f t="shared" si="0"/>
        <v>2142.39</v>
      </c>
      <c r="G52" s="5" t="s">
        <v>678</v>
      </c>
    </row>
    <row r="53" spans="1:7" ht="18.75" x14ac:dyDescent="0.3">
      <c r="A53" s="3" t="s">
        <v>679</v>
      </c>
      <c r="B53" s="3" t="s">
        <v>680</v>
      </c>
      <c r="C53" s="5">
        <v>19</v>
      </c>
      <c r="D53" s="5">
        <v>140</v>
      </c>
      <c r="E53" s="40">
        <v>2212.25</v>
      </c>
      <c r="F53" s="40">
        <f t="shared" si="0"/>
        <v>2212.25</v>
      </c>
      <c r="G53" s="5" t="s">
        <v>678</v>
      </c>
    </row>
    <row r="54" spans="1:7" ht="18.75" x14ac:dyDescent="0.3">
      <c r="A54" s="3" t="s">
        <v>681</v>
      </c>
      <c r="B54" s="3" t="s">
        <v>682</v>
      </c>
      <c r="C54" s="5">
        <v>19</v>
      </c>
      <c r="D54" s="5">
        <v>160</v>
      </c>
      <c r="E54" s="40">
        <v>2142.0700000000002</v>
      </c>
      <c r="F54" s="40">
        <f t="shared" si="0"/>
        <v>2142.0700000000002</v>
      </c>
      <c r="G54" s="5" t="s">
        <v>678</v>
      </c>
    </row>
    <row r="55" spans="1:7" ht="18.75" x14ac:dyDescent="0.3">
      <c r="A55" s="3" t="s">
        <v>683</v>
      </c>
      <c r="B55" s="3" t="s">
        <v>684</v>
      </c>
      <c r="C55" s="5">
        <v>19</v>
      </c>
      <c r="D55" s="5">
        <v>219</v>
      </c>
      <c r="E55" s="40" t="s">
        <v>138</v>
      </c>
      <c r="F55" s="40" t="e">
        <f t="shared" si="0"/>
        <v>#VALUE!</v>
      </c>
      <c r="G55" s="5" t="s">
        <v>678</v>
      </c>
    </row>
    <row r="56" spans="1:7" ht="18.75" x14ac:dyDescent="0.3">
      <c r="A56" s="3" t="s">
        <v>685</v>
      </c>
      <c r="B56" s="3" t="s">
        <v>686</v>
      </c>
      <c r="C56" s="5">
        <v>25</v>
      </c>
      <c r="D56" s="5">
        <v>10</v>
      </c>
      <c r="E56" s="40">
        <v>453.01</v>
      </c>
      <c r="F56" s="40">
        <f t="shared" si="0"/>
        <v>453.01</v>
      </c>
      <c r="G56" s="5" t="s">
        <v>601</v>
      </c>
    </row>
    <row r="57" spans="1:7" ht="18.75" x14ac:dyDescent="0.3">
      <c r="A57" s="3" t="s">
        <v>687</v>
      </c>
      <c r="B57" s="3" t="s">
        <v>688</v>
      </c>
      <c r="C57" s="5">
        <v>25</v>
      </c>
      <c r="D57" s="5">
        <v>12</v>
      </c>
      <c r="E57" s="40">
        <v>459.43</v>
      </c>
      <c r="F57" s="40">
        <f t="shared" si="0"/>
        <v>459.43</v>
      </c>
      <c r="G57" s="5" t="s">
        <v>601</v>
      </c>
    </row>
    <row r="58" spans="1:7" ht="18.75" x14ac:dyDescent="0.3">
      <c r="A58" s="3" t="s">
        <v>689</v>
      </c>
      <c r="B58" s="3" t="s">
        <v>690</v>
      </c>
      <c r="C58" s="5">
        <v>25</v>
      </c>
      <c r="D58" s="5">
        <v>15</v>
      </c>
      <c r="E58" s="40">
        <v>467.35</v>
      </c>
      <c r="F58" s="40">
        <f t="shared" si="0"/>
        <v>467.35</v>
      </c>
      <c r="G58" s="5" t="s">
        <v>601</v>
      </c>
    </row>
    <row r="59" spans="1:7" ht="18.75" x14ac:dyDescent="0.3">
      <c r="A59" s="3" t="s">
        <v>691</v>
      </c>
      <c r="B59" s="3" t="s">
        <v>692</v>
      </c>
      <c r="C59" s="5">
        <v>25</v>
      </c>
      <c r="D59" s="5">
        <v>18</v>
      </c>
      <c r="E59" s="40">
        <v>478.47</v>
      </c>
      <c r="F59" s="40">
        <f t="shared" si="0"/>
        <v>478.47</v>
      </c>
      <c r="G59" s="5" t="s">
        <v>601</v>
      </c>
    </row>
    <row r="60" spans="1:7" ht="18.75" x14ac:dyDescent="0.3">
      <c r="A60" s="3" t="s">
        <v>693</v>
      </c>
      <c r="B60" s="3" t="s">
        <v>694</v>
      </c>
      <c r="C60" s="5">
        <v>25</v>
      </c>
      <c r="D60" s="5">
        <v>22</v>
      </c>
      <c r="E60" s="40">
        <v>577.07000000000005</v>
      </c>
      <c r="F60" s="40">
        <f t="shared" si="0"/>
        <v>577.07000000000005</v>
      </c>
      <c r="G60" s="5" t="s">
        <v>601</v>
      </c>
    </row>
    <row r="61" spans="1:7" ht="18.75" x14ac:dyDescent="0.3">
      <c r="A61" s="3" t="s">
        <v>695</v>
      </c>
      <c r="B61" s="3" t="s">
        <v>696</v>
      </c>
      <c r="C61" s="5">
        <v>25</v>
      </c>
      <c r="D61" s="5">
        <v>25</v>
      </c>
      <c r="E61" s="40">
        <v>605.05999999999995</v>
      </c>
      <c r="F61" s="40">
        <f t="shared" si="0"/>
        <v>605.05999999999995</v>
      </c>
      <c r="G61" s="5" t="s">
        <v>601</v>
      </c>
    </row>
    <row r="62" spans="1:7" ht="18.75" x14ac:dyDescent="0.3">
      <c r="A62" s="3" t="s">
        <v>697</v>
      </c>
      <c r="B62" s="3" t="s">
        <v>698</v>
      </c>
      <c r="C62" s="5">
        <v>25</v>
      </c>
      <c r="D62" s="5">
        <v>28</v>
      </c>
      <c r="E62" s="40">
        <v>630.65</v>
      </c>
      <c r="F62" s="40">
        <f t="shared" si="0"/>
        <v>630.65</v>
      </c>
      <c r="G62" s="5" t="s">
        <v>601</v>
      </c>
    </row>
    <row r="63" spans="1:7" ht="18.75" x14ac:dyDescent="0.3">
      <c r="A63" s="3" t="s">
        <v>699</v>
      </c>
      <c r="B63" s="3" t="s">
        <v>700</v>
      </c>
      <c r="C63" s="5">
        <v>25</v>
      </c>
      <c r="D63" s="5">
        <v>35</v>
      </c>
      <c r="E63" s="40">
        <v>718.47</v>
      </c>
      <c r="F63" s="40">
        <f t="shared" si="0"/>
        <v>718.47</v>
      </c>
      <c r="G63" s="5" t="s">
        <v>601</v>
      </c>
    </row>
    <row r="64" spans="1:7" ht="18.75" x14ac:dyDescent="0.3">
      <c r="A64" s="3" t="s">
        <v>701</v>
      </c>
      <c r="B64" s="3" t="s">
        <v>702</v>
      </c>
      <c r="C64" s="5">
        <v>25</v>
      </c>
      <c r="D64" s="5">
        <v>42</v>
      </c>
      <c r="E64" s="40">
        <v>868.58</v>
      </c>
      <c r="F64" s="40">
        <f t="shared" si="0"/>
        <v>868.58</v>
      </c>
      <c r="G64" s="5" t="s">
        <v>601</v>
      </c>
    </row>
    <row r="65" spans="1:7" ht="18.75" x14ac:dyDescent="0.3">
      <c r="A65" s="3" t="s">
        <v>703</v>
      </c>
      <c r="B65" s="3" t="s">
        <v>704</v>
      </c>
      <c r="C65" s="5">
        <v>25</v>
      </c>
      <c r="D65" s="5">
        <v>48</v>
      </c>
      <c r="E65" s="40">
        <v>907.25</v>
      </c>
      <c r="F65" s="40">
        <f t="shared" si="0"/>
        <v>907.25</v>
      </c>
      <c r="G65" s="5" t="s">
        <v>601</v>
      </c>
    </row>
    <row r="66" spans="1:7" ht="18.75" x14ac:dyDescent="0.3">
      <c r="A66" s="3" t="s">
        <v>705</v>
      </c>
      <c r="B66" s="3" t="s">
        <v>706</v>
      </c>
      <c r="C66" s="5">
        <v>25</v>
      </c>
      <c r="D66" s="5">
        <v>54</v>
      </c>
      <c r="E66" s="40">
        <v>969.41</v>
      </c>
      <c r="F66" s="40">
        <f t="shared" si="0"/>
        <v>969.41</v>
      </c>
      <c r="G66" s="5" t="s">
        <v>601</v>
      </c>
    </row>
    <row r="67" spans="1:7" ht="18.75" x14ac:dyDescent="0.3">
      <c r="A67" s="3" t="s">
        <v>707</v>
      </c>
      <c r="B67" s="3" t="s">
        <v>708</v>
      </c>
      <c r="C67" s="5">
        <v>25</v>
      </c>
      <c r="D67" s="5">
        <v>57</v>
      </c>
      <c r="E67" s="40">
        <v>1024.17</v>
      </c>
      <c r="F67" s="40">
        <f t="shared" si="0"/>
        <v>1024.17</v>
      </c>
      <c r="G67" s="5" t="s">
        <v>601</v>
      </c>
    </row>
    <row r="68" spans="1:7" ht="18.75" x14ac:dyDescent="0.3">
      <c r="A68" s="3" t="s">
        <v>709</v>
      </c>
      <c r="B68" s="3" t="s">
        <v>710</v>
      </c>
      <c r="C68" s="5">
        <v>25</v>
      </c>
      <c r="D68" s="5">
        <v>60</v>
      </c>
      <c r="E68" s="40">
        <v>1047.0999999999999</v>
      </c>
      <c r="F68" s="40">
        <f t="shared" si="0"/>
        <v>1047.0999999999999</v>
      </c>
      <c r="G68" s="5" t="s">
        <v>601</v>
      </c>
    </row>
    <row r="69" spans="1:7" ht="18.75" x14ac:dyDescent="0.3">
      <c r="A69" s="3" t="s">
        <v>711</v>
      </c>
      <c r="B69" s="3" t="s">
        <v>712</v>
      </c>
      <c r="C69" s="5">
        <v>25</v>
      </c>
      <c r="D69" s="5">
        <v>64</v>
      </c>
      <c r="E69" s="40">
        <v>1108.1300000000001</v>
      </c>
      <c r="F69" s="40">
        <f t="shared" si="0"/>
        <v>1108.1300000000001</v>
      </c>
      <c r="G69" s="5" t="s">
        <v>601</v>
      </c>
    </row>
    <row r="70" spans="1:7" ht="18.75" x14ac:dyDescent="0.3">
      <c r="A70" s="3" t="s">
        <v>713</v>
      </c>
      <c r="B70" s="3" t="s">
        <v>714</v>
      </c>
      <c r="C70" s="5">
        <v>25</v>
      </c>
      <c r="D70" s="5">
        <v>70</v>
      </c>
      <c r="E70" s="40">
        <v>1204.32</v>
      </c>
      <c r="F70" s="40">
        <f t="shared" si="0"/>
        <v>1204.32</v>
      </c>
      <c r="G70" s="5" t="s">
        <v>601</v>
      </c>
    </row>
    <row r="71" spans="1:7" ht="18.75" x14ac:dyDescent="0.3">
      <c r="A71" s="3" t="s">
        <v>715</v>
      </c>
      <c r="B71" s="3" t="s">
        <v>716</v>
      </c>
      <c r="C71" s="5">
        <v>25</v>
      </c>
      <c r="D71" s="5">
        <v>76</v>
      </c>
      <c r="E71" s="40">
        <v>1275.76</v>
      </c>
      <c r="F71" s="40">
        <f t="shared" si="0"/>
        <v>1275.76</v>
      </c>
      <c r="G71" s="5" t="s">
        <v>601</v>
      </c>
    </row>
    <row r="72" spans="1:7" ht="18.75" x14ac:dyDescent="0.3">
      <c r="A72" s="3" t="s">
        <v>717</v>
      </c>
      <c r="B72" s="3" t="s">
        <v>718</v>
      </c>
      <c r="C72" s="5">
        <v>25</v>
      </c>
      <c r="D72" s="5">
        <v>80</v>
      </c>
      <c r="E72" s="40">
        <v>1351.7</v>
      </c>
      <c r="F72" s="40">
        <f t="shared" si="0"/>
        <v>1351.7</v>
      </c>
      <c r="G72" s="5" t="s">
        <v>601</v>
      </c>
    </row>
    <row r="73" spans="1:7" ht="18.75" x14ac:dyDescent="0.3">
      <c r="A73" s="3" t="s">
        <v>719</v>
      </c>
      <c r="B73" s="3" t="s">
        <v>720</v>
      </c>
      <c r="C73" s="5">
        <v>25</v>
      </c>
      <c r="D73" s="5">
        <v>89</v>
      </c>
      <c r="E73" s="40">
        <v>1534.24</v>
      </c>
      <c r="F73" s="40">
        <f t="shared" si="0"/>
        <v>1534.24</v>
      </c>
      <c r="G73" s="5" t="s">
        <v>601</v>
      </c>
    </row>
    <row r="74" spans="1:7" ht="18.75" x14ac:dyDescent="0.3">
      <c r="A74" s="3" t="s">
        <v>721</v>
      </c>
      <c r="B74" s="3" t="s">
        <v>722</v>
      </c>
      <c r="C74" s="5">
        <v>25</v>
      </c>
      <c r="D74" s="5">
        <v>102</v>
      </c>
      <c r="E74" s="40">
        <v>1802.1</v>
      </c>
      <c r="F74" s="40">
        <f t="shared" si="0"/>
        <v>1802.1</v>
      </c>
      <c r="G74" s="5" t="s">
        <v>601</v>
      </c>
    </row>
    <row r="75" spans="1:7" ht="18.75" x14ac:dyDescent="0.3">
      <c r="A75" s="3" t="s">
        <v>723</v>
      </c>
      <c r="B75" s="3" t="s">
        <v>724</v>
      </c>
      <c r="C75" s="5">
        <v>25</v>
      </c>
      <c r="D75" s="5">
        <v>108</v>
      </c>
      <c r="E75" s="40">
        <v>1904.8</v>
      </c>
      <c r="F75" s="40">
        <f t="shared" si="0"/>
        <v>1904.8</v>
      </c>
      <c r="G75" s="5" t="s">
        <v>601</v>
      </c>
    </row>
    <row r="76" spans="1:7" ht="18.75" x14ac:dyDescent="0.3">
      <c r="A76" s="3" t="s">
        <v>725</v>
      </c>
      <c r="B76" s="3" t="s">
        <v>726</v>
      </c>
      <c r="C76" s="5">
        <v>25</v>
      </c>
      <c r="D76" s="5">
        <v>114</v>
      </c>
      <c r="E76" s="40">
        <v>2027.56</v>
      </c>
      <c r="F76" s="40">
        <f t="shared" si="0"/>
        <v>2027.56</v>
      </c>
      <c r="G76" s="5" t="s">
        <v>601</v>
      </c>
    </row>
    <row r="77" spans="1:7" ht="18.75" x14ac:dyDescent="0.3">
      <c r="A77" s="3" t="s">
        <v>727</v>
      </c>
      <c r="B77" s="3" t="s">
        <v>728</v>
      </c>
      <c r="C77" s="5">
        <v>25</v>
      </c>
      <c r="D77" s="5">
        <v>125</v>
      </c>
      <c r="E77" s="40">
        <v>2374.71</v>
      </c>
      <c r="F77" s="40">
        <f t="shared" si="0"/>
        <v>2374.71</v>
      </c>
      <c r="G77" s="5" t="s">
        <v>601</v>
      </c>
    </row>
    <row r="78" spans="1:7" ht="18.75" x14ac:dyDescent="0.3">
      <c r="A78" s="3" t="s">
        <v>729</v>
      </c>
      <c r="B78" s="3" t="s">
        <v>730</v>
      </c>
      <c r="C78" s="5">
        <v>25</v>
      </c>
      <c r="D78" s="5">
        <v>133</v>
      </c>
      <c r="E78" s="40">
        <v>2420.91</v>
      </c>
      <c r="F78" s="40">
        <f t="shared" si="0"/>
        <v>2420.91</v>
      </c>
      <c r="G78" s="5" t="s">
        <v>678</v>
      </c>
    </row>
    <row r="79" spans="1:7" ht="18.75" x14ac:dyDescent="0.3">
      <c r="A79" s="3" t="s">
        <v>731</v>
      </c>
      <c r="B79" s="3" t="s">
        <v>732</v>
      </c>
      <c r="C79" s="5">
        <v>25</v>
      </c>
      <c r="D79" s="5">
        <v>160</v>
      </c>
      <c r="E79" s="40">
        <v>3026.96</v>
      </c>
      <c r="F79" s="40">
        <f t="shared" ref="F79:F142" si="1">E79-E79*$F$12</f>
        <v>3026.96</v>
      </c>
      <c r="G79" s="5" t="s">
        <v>678</v>
      </c>
    </row>
    <row r="80" spans="1:7" ht="18.75" x14ac:dyDescent="0.3">
      <c r="A80" s="3" t="s">
        <v>733</v>
      </c>
      <c r="B80" s="3" t="s">
        <v>734</v>
      </c>
      <c r="C80" s="5">
        <v>25</v>
      </c>
      <c r="D80" s="5">
        <v>219</v>
      </c>
      <c r="E80" s="40" t="s">
        <v>138</v>
      </c>
      <c r="F80" s="40" t="e">
        <f t="shared" si="1"/>
        <v>#VALUE!</v>
      </c>
      <c r="G80" s="5" t="s">
        <v>678</v>
      </c>
    </row>
    <row r="81" spans="1:7" ht="18.75" x14ac:dyDescent="0.3">
      <c r="A81" s="3" t="s">
        <v>735</v>
      </c>
      <c r="B81" s="3" t="s">
        <v>736</v>
      </c>
      <c r="C81" s="5">
        <v>32</v>
      </c>
      <c r="D81" s="5">
        <v>10</v>
      </c>
      <c r="E81" s="40">
        <v>615.32000000000005</v>
      </c>
      <c r="F81" s="40">
        <f t="shared" si="1"/>
        <v>615.32000000000005</v>
      </c>
      <c r="G81" s="5" t="s">
        <v>601</v>
      </c>
    </row>
    <row r="82" spans="1:7" ht="18.75" x14ac:dyDescent="0.3">
      <c r="A82" s="3" t="s">
        <v>737</v>
      </c>
      <c r="B82" s="3" t="s">
        <v>738</v>
      </c>
      <c r="C82" s="5">
        <v>32</v>
      </c>
      <c r="D82" s="5">
        <v>12</v>
      </c>
      <c r="E82" s="40">
        <v>628.87</v>
      </c>
      <c r="F82" s="40">
        <f t="shared" si="1"/>
        <v>628.87</v>
      </c>
      <c r="G82" s="5" t="s">
        <v>601</v>
      </c>
    </row>
    <row r="83" spans="1:7" ht="18.75" x14ac:dyDescent="0.3">
      <c r="A83" s="3" t="s">
        <v>739</v>
      </c>
      <c r="B83" s="3" t="s">
        <v>740</v>
      </c>
      <c r="C83" s="5">
        <v>32</v>
      </c>
      <c r="D83" s="5">
        <v>15</v>
      </c>
      <c r="E83" s="40">
        <v>630.35</v>
      </c>
      <c r="F83" s="40">
        <f t="shared" si="1"/>
        <v>630.35</v>
      </c>
      <c r="G83" s="5" t="s">
        <v>601</v>
      </c>
    </row>
    <row r="84" spans="1:7" ht="18.75" x14ac:dyDescent="0.3">
      <c r="A84" s="3" t="s">
        <v>741</v>
      </c>
      <c r="B84" s="3" t="s">
        <v>742</v>
      </c>
      <c r="C84" s="5">
        <v>32</v>
      </c>
      <c r="D84" s="5">
        <v>18</v>
      </c>
      <c r="E84" s="40">
        <v>664.2</v>
      </c>
      <c r="F84" s="40">
        <f t="shared" si="1"/>
        <v>664.2</v>
      </c>
      <c r="G84" s="5" t="s">
        <v>601</v>
      </c>
    </row>
    <row r="85" spans="1:7" ht="18.75" x14ac:dyDescent="0.3">
      <c r="A85" s="3" t="s">
        <v>743</v>
      </c>
      <c r="B85" s="3" t="s">
        <v>744</v>
      </c>
      <c r="C85" s="5">
        <v>32</v>
      </c>
      <c r="D85" s="5">
        <v>22</v>
      </c>
      <c r="E85" s="40">
        <v>680.02</v>
      </c>
      <c r="F85" s="40">
        <f t="shared" si="1"/>
        <v>680.02</v>
      </c>
      <c r="G85" s="5" t="s">
        <v>601</v>
      </c>
    </row>
    <row r="86" spans="1:7" ht="18.75" x14ac:dyDescent="0.3">
      <c r="A86" s="3" t="s">
        <v>745</v>
      </c>
      <c r="B86" s="3" t="s">
        <v>746</v>
      </c>
      <c r="C86" s="5">
        <v>32</v>
      </c>
      <c r="D86" s="5">
        <v>25</v>
      </c>
      <c r="E86" s="40">
        <v>717.24</v>
      </c>
      <c r="F86" s="40">
        <f t="shared" si="1"/>
        <v>717.24</v>
      </c>
      <c r="G86" s="5" t="s">
        <v>601</v>
      </c>
    </row>
    <row r="87" spans="1:7" ht="18.75" x14ac:dyDescent="0.3">
      <c r="A87" s="3" t="s">
        <v>747</v>
      </c>
      <c r="B87" s="3" t="s">
        <v>748</v>
      </c>
      <c r="C87" s="5">
        <v>32</v>
      </c>
      <c r="D87" s="5">
        <v>28</v>
      </c>
      <c r="E87" s="40">
        <v>742.26</v>
      </c>
      <c r="F87" s="40">
        <f t="shared" si="1"/>
        <v>742.26</v>
      </c>
      <c r="G87" s="5" t="s">
        <v>601</v>
      </c>
    </row>
    <row r="88" spans="1:7" ht="18.75" x14ac:dyDescent="0.3">
      <c r="A88" s="3" t="s">
        <v>749</v>
      </c>
      <c r="B88" s="3" t="s">
        <v>750</v>
      </c>
      <c r="C88" s="5">
        <v>32</v>
      </c>
      <c r="D88" s="5">
        <v>35</v>
      </c>
      <c r="E88" s="40">
        <v>772.74</v>
      </c>
      <c r="F88" s="40">
        <f t="shared" si="1"/>
        <v>772.74</v>
      </c>
      <c r="G88" s="5" t="s">
        <v>601</v>
      </c>
    </row>
    <row r="89" spans="1:7" ht="18.75" x14ac:dyDescent="0.3">
      <c r="A89" s="3" t="s">
        <v>751</v>
      </c>
      <c r="B89" s="3" t="s">
        <v>752</v>
      </c>
      <c r="C89" s="5">
        <v>32</v>
      </c>
      <c r="D89" s="5">
        <v>42</v>
      </c>
      <c r="E89" s="40">
        <v>911.01</v>
      </c>
      <c r="F89" s="40">
        <f t="shared" si="1"/>
        <v>911.01</v>
      </c>
      <c r="G89" s="5" t="s">
        <v>601</v>
      </c>
    </row>
    <row r="90" spans="1:7" ht="18.75" x14ac:dyDescent="0.3">
      <c r="A90" s="3" t="s">
        <v>753</v>
      </c>
      <c r="B90" s="3" t="s">
        <v>754</v>
      </c>
      <c r="C90" s="5">
        <v>32</v>
      </c>
      <c r="D90" s="5">
        <v>48</v>
      </c>
      <c r="E90" s="40">
        <v>1005.33</v>
      </c>
      <c r="F90" s="40">
        <f t="shared" si="1"/>
        <v>1005.33</v>
      </c>
      <c r="G90" s="5" t="s">
        <v>601</v>
      </c>
    </row>
    <row r="91" spans="1:7" ht="18.75" x14ac:dyDescent="0.3">
      <c r="A91" s="3" t="s">
        <v>755</v>
      </c>
      <c r="B91" s="3" t="s">
        <v>756</v>
      </c>
      <c r="C91" s="5">
        <v>32</v>
      </c>
      <c r="D91" s="5">
        <v>54</v>
      </c>
      <c r="E91" s="40">
        <v>1075.8800000000001</v>
      </c>
      <c r="F91" s="40">
        <f t="shared" si="1"/>
        <v>1075.8800000000001</v>
      </c>
      <c r="G91" s="5" t="s">
        <v>601</v>
      </c>
    </row>
    <row r="92" spans="1:7" ht="18.75" x14ac:dyDescent="0.3">
      <c r="A92" s="3" t="s">
        <v>757</v>
      </c>
      <c r="B92" s="3" t="s">
        <v>758</v>
      </c>
      <c r="C92" s="5">
        <v>32</v>
      </c>
      <c r="D92" s="5">
        <v>57</v>
      </c>
      <c r="E92" s="40">
        <v>1084</v>
      </c>
      <c r="F92" s="40">
        <f t="shared" si="1"/>
        <v>1084</v>
      </c>
      <c r="G92" s="5" t="s">
        <v>601</v>
      </c>
    </row>
    <row r="93" spans="1:7" ht="18.75" x14ac:dyDescent="0.3">
      <c r="A93" s="3" t="s">
        <v>759</v>
      </c>
      <c r="B93" s="3" t="s">
        <v>760</v>
      </c>
      <c r="C93" s="5">
        <v>32</v>
      </c>
      <c r="D93" s="5">
        <v>60</v>
      </c>
      <c r="E93" s="40">
        <v>1088.1099999999999</v>
      </c>
      <c r="F93" s="40">
        <f t="shared" si="1"/>
        <v>1088.1099999999999</v>
      </c>
      <c r="G93" s="5" t="s">
        <v>601</v>
      </c>
    </row>
    <row r="94" spans="1:7" ht="18.75" x14ac:dyDescent="0.3">
      <c r="A94" s="3" t="s">
        <v>761</v>
      </c>
      <c r="B94" s="3" t="s">
        <v>762</v>
      </c>
      <c r="C94" s="5">
        <v>32</v>
      </c>
      <c r="D94" s="5">
        <v>64</v>
      </c>
      <c r="E94" s="40">
        <v>1202.99</v>
      </c>
      <c r="F94" s="40">
        <f t="shared" si="1"/>
        <v>1202.99</v>
      </c>
      <c r="G94" s="5" t="s">
        <v>601</v>
      </c>
    </row>
    <row r="95" spans="1:7" ht="18.75" x14ac:dyDescent="0.3">
      <c r="A95" s="3" t="s">
        <v>763</v>
      </c>
      <c r="B95" s="3" t="s">
        <v>764</v>
      </c>
      <c r="C95" s="5">
        <v>32</v>
      </c>
      <c r="D95" s="5">
        <v>70</v>
      </c>
      <c r="E95" s="40">
        <v>1376.76</v>
      </c>
      <c r="F95" s="40">
        <f t="shared" si="1"/>
        <v>1376.76</v>
      </c>
      <c r="G95" s="5" t="s">
        <v>601</v>
      </c>
    </row>
    <row r="96" spans="1:7" ht="18.75" x14ac:dyDescent="0.3">
      <c r="A96" s="3" t="s">
        <v>765</v>
      </c>
      <c r="B96" s="3" t="s">
        <v>766</v>
      </c>
      <c r="C96" s="5">
        <v>32</v>
      </c>
      <c r="D96" s="5">
        <v>76</v>
      </c>
      <c r="E96" s="40">
        <v>1439.56</v>
      </c>
      <c r="F96" s="40">
        <f t="shared" si="1"/>
        <v>1439.56</v>
      </c>
      <c r="G96" s="5" t="s">
        <v>601</v>
      </c>
    </row>
    <row r="97" spans="1:7" ht="18.75" x14ac:dyDescent="0.3">
      <c r="A97" s="3" t="s">
        <v>767</v>
      </c>
      <c r="B97" s="3" t="s">
        <v>768</v>
      </c>
      <c r="C97" s="5">
        <v>32</v>
      </c>
      <c r="D97" s="5">
        <v>80</v>
      </c>
      <c r="E97" s="40">
        <v>1561.21</v>
      </c>
      <c r="F97" s="40">
        <f t="shared" si="1"/>
        <v>1561.21</v>
      </c>
      <c r="G97" s="5" t="s">
        <v>601</v>
      </c>
    </row>
    <row r="98" spans="1:7" ht="18.75" x14ac:dyDescent="0.3">
      <c r="A98" s="3" t="s">
        <v>769</v>
      </c>
      <c r="B98" s="3" t="s">
        <v>770</v>
      </c>
      <c r="C98" s="5">
        <v>32</v>
      </c>
      <c r="D98" s="5">
        <v>89</v>
      </c>
      <c r="E98" s="40">
        <v>1562.15</v>
      </c>
      <c r="F98" s="40">
        <f t="shared" si="1"/>
        <v>1562.15</v>
      </c>
      <c r="G98" s="5" t="s">
        <v>601</v>
      </c>
    </row>
    <row r="99" spans="1:7" ht="18.75" x14ac:dyDescent="0.3">
      <c r="A99" s="3" t="s">
        <v>771</v>
      </c>
      <c r="B99" s="3" t="s">
        <v>772</v>
      </c>
      <c r="C99" s="5">
        <v>32</v>
      </c>
      <c r="D99" s="5">
        <v>102</v>
      </c>
      <c r="E99" s="40">
        <v>1885.61</v>
      </c>
      <c r="F99" s="40">
        <f t="shared" si="1"/>
        <v>1885.61</v>
      </c>
      <c r="G99" s="5" t="s">
        <v>601</v>
      </c>
    </row>
    <row r="100" spans="1:7" ht="18.75" x14ac:dyDescent="0.3">
      <c r="A100" s="3" t="s">
        <v>773</v>
      </c>
      <c r="B100" s="3" t="s">
        <v>774</v>
      </c>
      <c r="C100" s="5">
        <v>32</v>
      </c>
      <c r="D100" s="5">
        <v>108</v>
      </c>
      <c r="E100" s="40">
        <v>1975.6</v>
      </c>
      <c r="F100" s="40">
        <f t="shared" si="1"/>
        <v>1975.6</v>
      </c>
      <c r="G100" s="5" t="s">
        <v>601</v>
      </c>
    </row>
    <row r="101" spans="1:7" ht="18.75" x14ac:dyDescent="0.3">
      <c r="A101" s="3" t="s">
        <v>775</v>
      </c>
      <c r="B101" s="3" t="s">
        <v>776</v>
      </c>
      <c r="C101" s="5">
        <v>32</v>
      </c>
      <c r="D101" s="5">
        <v>114</v>
      </c>
      <c r="E101" s="40">
        <v>2338.4499999999998</v>
      </c>
      <c r="F101" s="40">
        <f t="shared" si="1"/>
        <v>2338.4499999999998</v>
      </c>
      <c r="G101" s="5" t="s">
        <v>601</v>
      </c>
    </row>
    <row r="102" spans="1:7" ht="18.75" x14ac:dyDescent="0.3">
      <c r="A102" s="3" t="s">
        <v>777</v>
      </c>
      <c r="B102" s="3" t="s">
        <v>778</v>
      </c>
      <c r="C102" s="5">
        <v>32</v>
      </c>
      <c r="D102" s="5">
        <v>133</v>
      </c>
      <c r="E102" s="40">
        <v>2563.7399999999998</v>
      </c>
      <c r="F102" s="40">
        <f t="shared" si="1"/>
        <v>2563.7399999999998</v>
      </c>
      <c r="G102" s="5" t="s">
        <v>678</v>
      </c>
    </row>
    <row r="103" spans="1:7" ht="18.75" x14ac:dyDescent="0.3">
      <c r="A103" s="3" t="s">
        <v>779</v>
      </c>
      <c r="B103" s="3" t="s">
        <v>780</v>
      </c>
      <c r="C103" s="5">
        <v>32</v>
      </c>
      <c r="D103" s="5">
        <v>140</v>
      </c>
      <c r="E103" s="40">
        <v>2707.25</v>
      </c>
      <c r="F103" s="40">
        <f t="shared" si="1"/>
        <v>2707.25</v>
      </c>
      <c r="G103" s="5" t="s">
        <v>678</v>
      </c>
    </row>
    <row r="104" spans="1:7" ht="18.75" x14ac:dyDescent="0.3">
      <c r="A104" s="3" t="s">
        <v>781</v>
      </c>
      <c r="B104" s="3" t="s">
        <v>782</v>
      </c>
      <c r="C104" s="5">
        <v>32</v>
      </c>
      <c r="D104" s="5">
        <v>160</v>
      </c>
      <c r="E104" s="40">
        <v>3220.41</v>
      </c>
      <c r="F104" s="40">
        <f t="shared" si="1"/>
        <v>3220.41</v>
      </c>
      <c r="G104" s="5" t="s">
        <v>678</v>
      </c>
    </row>
    <row r="105" spans="1:7" ht="18.75" x14ac:dyDescent="0.3">
      <c r="A105" s="3" t="s">
        <v>783</v>
      </c>
      <c r="B105" s="3" t="s">
        <v>784</v>
      </c>
      <c r="C105" s="5">
        <v>32</v>
      </c>
      <c r="D105" s="5">
        <v>219</v>
      </c>
      <c r="E105" s="40">
        <v>5351.43</v>
      </c>
      <c r="F105" s="40">
        <f t="shared" si="1"/>
        <v>5351.43</v>
      </c>
      <c r="G105" s="5" t="s">
        <v>678</v>
      </c>
    </row>
    <row r="106" spans="1:7" ht="18.75" x14ac:dyDescent="0.3">
      <c r="A106" s="3"/>
      <c r="B106" s="41" t="s">
        <v>785</v>
      </c>
      <c r="C106" s="22"/>
      <c r="D106" s="22"/>
      <c r="E106" s="40"/>
      <c r="F106" s="40">
        <f t="shared" si="1"/>
        <v>0</v>
      </c>
      <c r="G106" s="5"/>
    </row>
    <row r="107" spans="1:7" ht="37.5" x14ac:dyDescent="0.3">
      <c r="A107" s="3" t="s">
        <v>786</v>
      </c>
      <c r="B107" s="3" t="s">
        <v>600</v>
      </c>
      <c r="C107" s="5">
        <v>13</v>
      </c>
      <c r="D107" s="5">
        <v>10</v>
      </c>
      <c r="E107" s="40">
        <v>400.29</v>
      </c>
      <c r="F107" s="40">
        <f t="shared" si="1"/>
        <v>400.29</v>
      </c>
      <c r="G107" s="42" t="s">
        <v>787</v>
      </c>
    </row>
    <row r="108" spans="1:7" ht="37.5" x14ac:dyDescent="0.3">
      <c r="A108" s="3" t="s">
        <v>788</v>
      </c>
      <c r="B108" s="3" t="s">
        <v>603</v>
      </c>
      <c r="C108" s="5">
        <v>13</v>
      </c>
      <c r="D108" s="5">
        <v>12</v>
      </c>
      <c r="E108" s="40">
        <v>408.26</v>
      </c>
      <c r="F108" s="40">
        <f t="shared" si="1"/>
        <v>408.26</v>
      </c>
      <c r="G108" s="42" t="s">
        <v>787</v>
      </c>
    </row>
    <row r="109" spans="1:7" ht="37.5" x14ac:dyDescent="0.3">
      <c r="A109" s="3" t="s">
        <v>789</v>
      </c>
      <c r="B109" s="3" t="s">
        <v>605</v>
      </c>
      <c r="C109" s="5">
        <v>13</v>
      </c>
      <c r="D109" s="5">
        <v>15</v>
      </c>
      <c r="E109" s="40">
        <v>413.41</v>
      </c>
      <c r="F109" s="40">
        <f t="shared" si="1"/>
        <v>413.41</v>
      </c>
      <c r="G109" s="42" t="s">
        <v>787</v>
      </c>
    </row>
    <row r="110" spans="1:7" ht="37.5" x14ac:dyDescent="0.3">
      <c r="A110" s="3" t="s">
        <v>790</v>
      </c>
      <c r="B110" s="3" t="s">
        <v>607</v>
      </c>
      <c r="C110" s="5">
        <v>13</v>
      </c>
      <c r="D110" s="5">
        <v>18</v>
      </c>
      <c r="E110" s="40">
        <v>377.69</v>
      </c>
      <c r="F110" s="40">
        <f t="shared" si="1"/>
        <v>377.69</v>
      </c>
      <c r="G110" s="42" t="s">
        <v>787</v>
      </c>
    </row>
    <row r="111" spans="1:7" ht="37.5" x14ac:dyDescent="0.3">
      <c r="A111" s="3" t="s">
        <v>791</v>
      </c>
      <c r="B111" s="3" t="s">
        <v>609</v>
      </c>
      <c r="C111" s="5">
        <v>13</v>
      </c>
      <c r="D111" s="5">
        <v>22</v>
      </c>
      <c r="E111" s="40">
        <v>467.09</v>
      </c>
      <c r="F111" s="40">
        <f t="shared" si="1"/>
        <v>467.09</v>
      </c>
      <c r="G111" s="42" t="s">
        <v>787</v>
      </c>
    </row>
    <row r="112" spans="1:7" ht="37.5" x14ac:dyDescent="0.3">
      <c r="A112" s="3" t="s">
        <v>792</v>
      </c>
      <c r="B112" s="3" t="s">
        <v>611</v>
      </c>
      <c r="C112" s="5">
        <v>13</v>
      </c>
      <c r="D112" s="5">
        <v>25</v>
      </c>
      <c r="E112" s="40">
        <v>461.9</v>
      </c>
      <c r="F112" s="40">
        <f t="shared" si="1"/>
        <v>461.9</v>
      </c>
      <c r="G112" s="42" t="s">
        <v>787</v>
      </c>
    </row>
    <row r="113" spans="1:7" ht="37.5" x14ac:dyDescent="0.3">
      <c r="A113" s="3" t="s">
        <v>793</v>
      </c>
      <c r="B113" s="3" t="s">
        <v>613</v>
      </c>
      <c r="C113" s="5">
        <v>13</v>
      </c>
      <c r="D113" s="5">
        <v>28</v>
      </c>
      <c r="E113" s="40">
        <v>508.31</v>
      </c>
      <c r="F113" s="40">
        <f t="shared" si="1"/>
        <v>508.31</v>
      </c>
      <c r="G113" s="42" t="s">
        <v>787</v>
      </c>
    </row>
    <row r="114" spans="1:7" ht="37.5" x14ac:dyDescent="0.3">
      <c r="A114" s="3" t="s">
        <v>794</v>
      </c>
      <c r="B114" s="3" t="s">
        <v>615</v>
      </c>
      <c r="C114" s="5">
        <v>13</v>
      </c>
      <c r="D114" s="5">
        <v>35</v>
      </c>
      <c r="E114" s="40">
        <v>553.62</v>
      </c>
      <c r="F114" s="40">
        <f t="shared" si="1"/>
        <v>553.62</v>
      </c>
      <c r="G114" s="42" t="s">
        <v>787</v>
      </c>
    </row>
    <row r="115" spans="1:7" ht="37.5" x14ac:dyDescent="0.3">
      <c r="A115" s="3" t="s">
        <v>795</v>
      </c>
      <c r="B115" s="3" t="s">
        <v>617</v>
      </c>
      <c r="C115" s="5">
        <v>13</v>
      </c>
      <c r="D115" s="5">
        <v>42</v>
      </c>
      <c r="E115" s="40">
        <v>628.19000000000005</v>
      </c>
      <c r="F115" s="40">
        <f t="shared" si="1"/>
        <v>628.19000000000005</v>
      </c>
      <c r="G115" s="42" t="s">
        <v>787</v>
      </c>
    </row>
    <row r="116" spans="1:7" ht="37.5" x14ac:dyDescent="0.3">
      <c r="A116" s="3" t="s">
        <v>796</v>
      </c>
      <c r="B116" s="3" t="s">
        <v>619</v>
      </c>
      <c r="C116" s="5">
        <v>13</v>
      </c>
      <c r="D116" s="5">
        <v>48</v>
      </c>
      <c r="E116" s="40">
        <v>692.13</v>
      </c>
      <c r="F116" s="40">
        <f t="shared" si="1"/>
        <v>692.13</v>
      </c>
      <c r="G116" s="42" t="s">
        <v>787</v>
      </c>
    </row>
    <row r="117" spans="1:7" ht="37.5" x14ac:dyDescent="0.3">
      <c r="A117" s="3" t="s">
        <v>797</v>
      </c>
      <c r="B117" s="3" t="s">
        <v>621</v>
      </c>
      <c r="C117" s="5">
        <v>13</v>
      </c>
      <c r="D117" s="5">
        <v>54</v>
      </c>
      <c r="E117" s="40">
        <v>827.66</v>
      </c>
      <c r="F117" s="40">
        <f t="shared" si="1"/>
        <v>827.66</v>
      </c>
      <c r="G117" s="42" t="s">
        <v>787</v>
      </c>
    </row>
    <row r="118" spans="1:7" ht="37.5" x14ac:dyDescent="0.3">
      <c r="A118" s="3" t="s">
        <v>798</v>
      </c>
      <c r="B118" s="3" t="s">
        <v>623</v>
      </c>
      <c r="C118" s="5">
        <v>13</v>
      </c>
      <c r="D118" s="5">
        <v>57</v>
      </c>
      <c r="E118" s="40">
        <v>876.61</v>
      </c>
      <c r="F118" s="40">
        <f t="shared" si="1"/>
        <v>876.61</v>
      </c>
      <c r="G118" s="42" t="s">
        <v>787</v>
      </c>
    </row>
    <row r="119" spans="1:7" ht="37.5" x14ac:dyDescent="0.3">
      <c r="A119" s="3" t="s">
        <v>799</v>
      </c>
      <c r="B119" s="3" t="s">
        <v>625</v>
      </c>
      <c r="C119" s="5">
        <v>13</v>
      </c>
      <c r="D119" s="5">
        <v>60</v>
      </c>
      <c r="E119" s="40">
        <v>927.16</v>
      </c>
      <c r="F119" s="40">
        <f t="shared" si="1"/>
        <v>927.16</v>
      </c>
      <c r="G119" s="42" t="s">
        <v>787</v>
      </c>
    </row>
    <row r="120" spans="1:7" ht="37.5" x14ac:dyDescent="0.3">
      <c r="A120" s="3" t="s">
        <v>800</v>
      </c>
      <c r="B120" s="3" t="s">
        <v>627</v>
      </c>
      <c r="C120" s="5">
        <v>13</v>
      </c>
      <c r="D120" s="5">
        <v>64</v>
      </c>
      <c r="E120" s="40">
        <v>958.82</v>
      </c>
      <c r="F120" s="40">
        <f t="shared" si="1"/>
        <v>958.82</v>
      </c>
      <c r="G120" s="42" t="s">
        <v>787</v>
      </c>
    </row>
    <row r="121" spans="1:7" ht="37.5" x14ac:dyDescent="0.3">
      <c r="A121" s="3" t="s">
        <v>801</v>
      </c>
      <c r="B121" s="3" t="s">
        <v>629</v>
      </c>
      <c r="C121" s="5">
        <v>13</v>
      </c>
      <c r="D121" s="5">
        <v>70</v>
      </c>
      <c r="E121" s="40">
        <v>1035.1400000000001</v>
      </c>
      <c r="F121" s="40">
        <f t="shared" si="1"/>
        <v>1035.1400000000001</v>
      </c>
      <c r="G121" s="42" t="s">
        <v>787</v>
      </c>
    </row>
    <row r="122" spans="1:7" ht="37.5" x14ac:dyDescent="0.3">
      <c r="A122" s="3" t="s">
        <v>802</v>
      </c>
      <c r="B122" s="3" t="s">
        <v>631</v>
      </c>
      <c r="C122" s="5">
        <v>13</v>
      </c>
      <c r="D122" s="5">
        <v>76</v>
      </c>
      <c r="E122" s="40">
        <v>1087.29</v>
      </c>
      <c r="F122" s="40">
        <f t="shared" si="1"/>
        <v>1087.29</v>
      </c>
      <c r="G122" s="42" t="s">
        <v>787</v>
      </c>
    </row>
    <row r="123" spans="1:7" ht="37.5" x14ac:dyDescent="0.3">
      <c r="A123" s="3" t="s">
        <v>803</v>
      </c>
      <c r="B123" s="3" t="s">
        <v>633</v>
      </c>
      <c r="C123" s="5">
        <v>13</v>
      </c>
      <c r="D123" s="5">
        <v>80</v>
      </c>
      <c r="E123" s="40">
        <v>1225.17</v>
      </c>
      <c r="F123" s="40">
        <f t="shared" si="1"/>
        <v>1225.17</v>
      </c>
      <c r="G123" s="42" t="s">
        <v>787</v>
      </c>
    </row>
    <row r="124" spans="1:7" ht="37.5" x14ac:dyDescent="0.3">
      <c r="A124" s="3" t="s">
        <v>804</v>
      </c>
      <c r="B124" s="3" t="s">
        <v>635</v>
      </c>
      <c r="C124" s="5">
        <v>13</v>
      </c>
      <c r="D124" s="5">
        <v>89</v>
      </c>
      <c r="E124" s="40">
        <v>1270.3499999999999</v>
      </c>
      <c r="F124" s="40">
        <f t="shared" si="1"/>
        <v>1270.3499999999999</v>
      </c>
      <c r="G124" s="42" t="s">
        <v>787</v>
      </c>
    </row>
    <row r="125" spans="1:7" ht="37.5" x14ac:dyDescent="0.3">
      <c r="A125" s="3" t="s">
        <v>805</v>
      </c>
      <c r="B125" s="3" t="s">
        <v>637</v>
      </c>
      <c r="C125" s="5">
        <v>19</v>
      </c>
      <c r="D125" s="5">
        <v>10</v>
      </c>
      <c r="E125" s="40">
        <v>507.49</v>
      </c>
      <c r="F125" s="40">
        <f t="shared" si="1"/>
        <v>507.49</v>
      </c>
      <c r="G125" s="42" t="s">
        <v>787</v>
      </c>
    </row>
    <row r="126" spans="1:7" ht="37.5" x14ac:dyDescent="0.3">
      <c r="A126" s="3" t="s">
        <v>806</v>
      </c>
      <c r="B126" s="3" t="s">
        <v>639</v>
      </c>
      <c r="C126" s="5">
        <v>19</v>
      </c>
      <c r="D126" s="5">
        <v>12</v>
      </c>
      <c r="E126" s="40">
        <v>515.20000000000005</v>
      </c>
      <c r="F126" s="40">
        <f t="shared" si="1"/>
        <v>515.20000000000005</v>
      </c>
      <c r="G126" s="42" t="s">
        <v>787</v>
      </c>
    </row>
    <row r="127" spans="1:7" ht="37.5" x14ac:dyDescent="0.3">
      <c r="A127" s="3" t="s">
        <v>807</v>
      </c>
      <c r="B127" s="3" t="s">
        <v>641</v>
      </c>
      <c r="C127" s="5">
        <v>19</v>
      </c>
      <c r="D127" s="5">
        <v>15</v>
      </c>
      <c r="E127" s="40">
        <v>530.58000000000004</v>
      </c>
      <c r="F127" s="40">
        <f t="shared" si="1"/>
        <v>530.58000000000004</v>
      </c>
      <c r="G127" s="42" t="s">
        <v>787</v>
      </c>
    </row>
    <row r="128" spans="1:7" ht="37.5" x14ac:dyDescent="0.3">
      <c r="A128" s="3" t="s">
        <v>808</v>
      </c>
      <c r="B128" s="3" t="s">
        <v>643</v>
      </c>
      <c r="C128" s="5">
        <v>19</v>
      </c>
      <c r="D128" s="5">
        <v>18</v>
      </c>
      <c r="E128" s="40">
        <v>533.5</v>
      </c>
      <c r="F128" s="40">
        <f t="shared" si="1"/>
        <v>533.5</v>
      </c>
      <c r="G128" s="42" t="s">
        <v>787</v>
      </c>
    </row>
    <row r="129" spans="1:7" ht="37.5" x14ac:dyDescent="0.3">
      <c r="A129" s="3" t="s">
        <v>809</v>
      </c>
      <c r="B129" s="3" t="s">
        <v>645</v>
      </c>
      <c r="C129" s="5">
        <v>19</v>
      </c>
      <c r="D129" s="5">
        <v>22</v>
      </c>
      <c r="E129" s="40">
        <v>571.52</v>
      </c>
      <c r="F129" s="40">
        <f t="shared" si="1"/>
        <v>571.52</v>
      </c>
      <c r="G129" s="42" t="s">
        <v>787</v>
      </c>
    </row>
    <row r="130" spans="1:7" ht="37.5" x14ac:dyDescent="0.3">
      <c r="A130" s="3" t="s">
        <v>810</v>
      </c>
      <c r="B130" s="3" t="s">
        <v>647</v>
      </c>
      <c r="C130" s="5">
        <v>19</v>
      </c>
      <c r="D130" s="5">
        <v>25</v>
      </c>
      <c r="E130" s="40">
        <v>591.08000000000004</v>
      </c>
      <c r="F130" s="40">
        <f t="shared" si="1"/>
        <v>591.08000000000004</v>
      </c>
      <c r="G130" s="42" t="s">
        <v>787</v>
      </c>
    </row>
    <row r="131" spans="1:7" ht="37.5" x14ac:dyDescent="0.3">
      <c r="A131" s="3" t="s">
        <v>811</v>
      </c>
      <c r="B131" s="3" t="s">
        <v>649</v>
      </c>
      <c r="C131" s="5">
        <v>19</v>
      </c>
      <c r="D131" s="5">
        <v>28</v>
      </c>
      <c r="E131" s="40">
        <v>612.74</v>
      </c>
      <c r="F131" s="40">
        <f t="shared" si="1"/>
        <v>612.74</v>
      </c>
      <c r="G131" s="42" t="s">
        <v>787</v>
      </c>
    </row>
    <row r="132" spans="1:7" ht="37.5" x14ac:dyDescent="0.3">
      <c r="A132" s="3" t="s">
        <v>812</v>
      </c>
      <c r="B132" s="3" t="s">
        <v>651</v>
      </c>
      <c r="C132" s="5">
        <v>19</v>
      </c>
      <c r="D132" s="5">
        <v>35</v>
      </c>
      <c r="E132" s="40">
        <v>687.6</v>
      </c>
      <c r="F132" s="40">
        <f t="shared" si="1"/>
        <v>687.6</v>
      </c>
      <c r="G132" s="42" t="s">
        <v>787</v>
      </c>
    </row>
    <row r="133" spans="1:7" ht="37.5" x14ac:dyDescent="0.3">
      <c r="A133" s="3" t="s">
        <v>813</v>
      </c>
      <c r="B133" s="3" t="s">
        <v>653</v>
      </c>
      <c r="C133" s="5">
        <v>19</v>
      </c>
      <c r="D133" s="5">
        <v>42</v>
      </c>
      <c r="E133" s="40">
        <v>803.8</v>
      </c>
      <c r="F133" s="40">
        <f t="shared" si="1"/>
        <v>803.8</v>
      </c>
      <c r="G133" s="42" t="s">
        <v>787</v>
      </c>
    </row>
    <row r="134" spans="1:7" ht="37.5" x14ac:dyDescent="0.3">
      <c r="A134" s="3" t="s">
        <v>814</v>
      </c>
      <c r="B134" s="3" t="s">
        <v>655</v>
      </c>
      <c r="C134" s="5">
        <v>19</v>
      </c>
      <c r="D134" s="5">
        <v>48</v>
      </c>
      <c r="E134" s="40">
        <v>862.69</v>
      </c>
      <c r="F134" s="40">
        <f t="shared" si="1"/>
        <v>862.69</v>
      </c>
      <c r="G134" s="42" t="s">
        <v>787</v>
      </c>
    </row>
    <row r="135" spans="1:7" ht="37.5" x14ac:dyDescent="0.3">
      <c r="A135" s="3" t="s">
        <v>815</v>
      </c>
      <c r="B135" s="3" t="s">
        <v>657</v>
      </c>
      <c r="C135" s="5">
        <v>19</v>
      </c>
      <c r="D135" s="5">
        <v>54</v>
      </c>
      <c r="E135" s="40">
        <v>915.71</v>
      </c>
      <c r="F135" s="40">
        <f t="shared" si="1"/>
        <v>915.71</v>
      </c>
      <c r="G135" s="42" t="s">
        <v>787</v>
      </c>
    </row>
    <row r="136" spans="1:7" ht="37.5" x14ac:dyDescent="0.3">
      <c r="A136" s="3" t="s">
        <v>816</v>
      </c>
      <c r="B136" s="3" t="s">
        <v>659</v>
      </c>
      <c r="C136" s="5">
        <v>19</v>
      </c>
      <c r="D136" s="5">
        <v>57</v>
      </c>
      <c r="E136" s="40">
        <v>960.42</v>
      </c>
      <c r="F136" s="40">
        <f t="shared" si="1"/>
        <v>960.42</v>
      </c>
      <c r="G136" s="42" t="s">
        <v>787</v>
      </c>
    </row>
    <row r="137" spans="1:7" ht="37.5" x14ac:dyDescent="0.3">
      <c r="A137" s="3" t="s">
        <v>817</v>
      </c>
      <c r="B137" s="3" t="s">
        <v>661</v>
      </c>
      <c r="C137" s="5">
        <v>19</v>
      </c>
      <c r="D137" s="5">
        <v>60</v>
      </c>
      <c r="E137" s="40">
        <v>1045.82</v>
      </c>
      <c r="F137" s="40">
        <f t="shared" si="1"/>
        <v>1045.82</v>
      </c>
      <c r="G137" s="42" t="s">
        <v>787</v>
      </c>
    </row>
    <row r="138" spans="1:7" ht="37.5" x14ac:dyDescent="0.3">
      <c r="A138" s="3" t="s">
        <v>818</v>
      </c>
      <c r="B138" s="3" t="s">
        <v>663</v>
      </c>
      <c r="C138" s="5">
        <v>19</v>
      </c>
      <c r="D138" s="5">
        <v>64</v>
      </c>
      <c r="E138" s="40">
        <v>1075.3</v>
      </c>
      <c r="F138" s="40">
        <f t="shared" si="1"/>
        <v>1075.3</v>
      </c>
      <c r="G138" s="42" t="s">
        <v>787</v>
      </c>
    </row>
    <row r="139" spans="1:7" ht="37.5" x14ac:dyDescent="0.3">
      <c r="A139" s="3" t="s">
        <v>819</v>
      </c>
      <c r="B139" s="3" t="s">
        <v>665</v>
      </c>
      <c r="C139" s="5">
        <v>19</v>
      </c>
      <c r="D139" s="5">
        <v>70</v>
      </c>
      <c r="E139" s="40">
        <v>1270.46</v>
      </c>
      <c r="F139" s="40">
        <f t="shared" si="1"/>
        <v>1270.46</v>
      </c>
      <c r="G139" s="42" t="s">
        <v>787</v>
      </c>
    </row>
    <row r="140" spans="1:7" ht="37.5" x14ac:dyDescent="0.3">
      <c r="A140" s="3" t="s">
        <v>820</v>
      </c>
      <c r="B140" s="3" t="s">
        <v>667</v>
      </c>
      <c r="C140" s="5">
        <v>19</v>
      </c>
      <c r="D140" s="5">
        <v>76</v>
      </c>
      <c r="E140" s="40">
        <v>1317.79</v>
      </c>
      <c r="F140" s="40">
        <f t="shared" si="1"/>
        <v>1317.79</v>
      </c>
      <c r="G140" s="42" t="s">
        <v>787</v>
      </c>
    </row>
    <row r="141" spans="1:7" ht="37.5" x14ac:dyDescent="0.3">
      <c r="A141" s="3" t="s">
        <v>821</v>
      </c>
      <c r="B141" s="3" t="s">
        <v>669</v>
      </c>
      <c r="C141" s="5">
        <v>19</v>
      </c>
      <c r="D141" s="5">
        <v>80</v>
      </c>
      <c r="E141" s="40">
        <v>1369.45</v>
      </c>
      <c r="F141" s="40">
        <f t="shared" si="1"/>
        <v>1369.45</v>
      </c>
      <c r="G141" s="42" t="s">
        <v>787</v>
      </c>
    </row>
    <row r="142" spans="1:7" ht="37.5" x14ac:dyDescent="0.3">
      <c r="A142" s="3" t="s">
        <v>822</v>
      </c>
      <c r="B142" s="3" t="s">
        <v>671</v>
      </c>
      <c r="C142" s="5">
        <v>19</v>
      </c>
      <c r="D142" s="5">
        <v>89</v>
      </c>
      <c r="E142" s="40">
        <v>1454.03</v>
      </c>
      <c r="F142" s="40">
        <f t="shared" si="1"/>
        <v>1454.03</v>
      </c>
      <c r="G142" s="42" t="s">
        <v>787</v>
      </c>
    </row>
    <row r="143" spans="1:7" ht="37.5" x14ac:dyDescent="0.3">
      <c r="A143" s="3" t="s">
        <v>823</v>
      </c>
      <c r="B143" s="3" t="s">
        <v>673</v>
      </c>
      <c r="C143" s="5">
        <v>19</v>
      </c>
      <c r="D143" s="5">
        <v>108</v>
      </c>
      <c r="E143" s="40">
        <v>1799.89</v>
      </c>
      <c r="F143" s="40">
        <f t="shared" ref="F143:F197" si="2">E143-E143*$F$12</f>
        <v>1799.89</v>
      </c>
      <c r="G143" s="42" t="s">
        <v>787</v>
      </c>
    </row>
    <row r="144" spans="1:7" ht="37.5" x14ac:dyDescent="0.3">
      <c r="A144" s="3" t="s">
        <v>824</v>
      </c>
      <c r="B144" s="3" t="s">
        <v>675</v>
      </c>
      <c r="C144" s="5">
        <v>19</v>
      </c>
      <c r="D144" s="5">
        <v>114</v>
      </c>
      <c r="E144" s="40">
        <v>1931.04</v>
      </c>
      <c r="F144" s="40">
        <f t="shared" si="2"/>
        <v>1931.04</v>
      </c>
      <c r="G144" s="42" t="s">
        <v>787</v>
      </c>
    </row>
    <row r="145" spans="1:7" ht="18.75" x14ac:dyDescent="0.3">
      <c r="A145" s="3" t="s">
        <v>825</v>
      </c>
      <c r="B145" s="3" t="s">
        <v>677</v>
      </c>
      <c r="C145" s="5">
        <v>19</v>
      </c>
      <c r="D145" s="5">
        <v>133</v>
      </c>
      <c r="E145" s="40">
        <v>2598.87</v>
      </c>
      <c r="F145" s="40">
        <f t="shared" si="2"/>
        <v>2598.87</v>
      </c>
      <c r="G145" s="42" t="s">
        <v>826</v>
      </c>
    </row>
    <row r="146" spans="1:7" ht="18.75" x14ac:dyDescent="0.3">
      <c r="A146" s="3" t="s">
        <v>827</v>
      </c>
      <c r="B146" s="3" t="s">
        <v>680</v>
      </c>
      <c r="C146" s="5">
        <v>19</v>
      </c>
      <c r="D146" s="5">
        <v>140</v>
      </c>
      <c r="E146" s="40">
        <v>2566.33</v>
      </c>
      <c r="F146" s="40">
        <f t="shared" si="2"/>
        <v>2566.33</v>
      </c>
      <c r="G146" s="42" t="s">
        <v>826</v>
      </c>
    </row>
    <row r="147" spans="1:7" ht="18.75" x14ac:dyDescent="0.3">
      <c r="A147" s="3" t="s">
        <v>828</v>
      </c>
      <c r="B147" s="3" t="s">
        <v>682</v>
      </c>
      <c r="C147" s="5">
        <v>19</v>
      </c>
      <c r="D147" s="5">
        <v>160</v>
      </c>
      <c r="E147" s="40" t="s">
        <v>138</v>
      </c>
      <c r="F147" s="40" t="e">
        <f t="shared" si="2"/>
        <v>#VALUE!</v>
      </c>
      <c r="G147" s="42" t="s">
        <v>826</v>
      </c>
    </row>
    <row r="148" spans="1:7" ht="18.75" x14ac:dyDescent="0.3">
      <c r="A148" s="3" t="s">
        <v>829</v>
      </c>
      <c r="B148" s="3" t="s">
        <v>684</v>
      </c>
      <c r="C148" s="5">
        <v>19</v>
      </c>
      <c r="D148" s="5">
        <v>219</v>
      </c>
      <c r="E148" s="40" t="s">
        <v>138</v>
      </c>
      <c r="F148" s="40" t="e">
        <f t="shared" si="2"/>
        <v>#VALUE!</v>
      </c>
      <c r="G148" s="42" t="s">
        <v>826</v>
      </c>
    </row>
    <row r="149" spans="1:7" ht="37.5" x14ac:dyDescent="0.3">
      <c r="A149" s="3" t="s">
        <v>830</v>
      </c>
      <c r="B149" s="3" t="s">
        <v>686</v>
      </c>
      <c r="C149" s="5">
        <v>25</v>
      </c>
      <c r="D149" s="5">
        <v>10</v>
      </c>
      <c r="E149" s="40">
        <v>581.91</v>
      </c>
      <c r="F149" s="40">
        <f t="shared" si="2"/>
        <v>581.91</v>
      </c>
      <c r="G149" s="42" t="s">
        <v>787</v>
      </c>
    </row>
    <row r="150" spans="1:7" ht="37.5" x14ac:dyDescent="0.3">
      <c r="A150" s="3" t="s">
        <v>831</v>
      </c>
      <c r="B150" s="3" t="s">
        <v>688</v>
      </c>
      <c r="C150" s="5">
        <v>25</v>
      </c>
      <c r="D150" s="5">
        <v>12</v>
      </c>
      <c r="E150" s="40">
        <v>594.29</v>
      </c>
      <c r="F150" s="40">
        <f t="shared" si="2"/>
        <v>594.29</v>
      </c>
      <c r="G150" s="42" t="s">
        <v>787</v>
      </c>
    </row>
    <row r="151" spans="1:7" ht="37.5" x14ac:dyDescent="0.3">
      <c r="A151" s="3" t="s">
        <v>832</v>
      </c>
      <c r="B151" s="3" t="s">
        <v>690</v>
      </c>
      <c r="C151" s="5">
        <v>25</v>
      </c>
      <c r="D151" s="5">
        <v>15</v>
      </c>
      <c r="E151" s="40">
        <v>602.89</v>
      </c>
      <c r="F151" s="40">
        <f t="shared" si="2"/>
        <v>602.89</v>
      </c>
      <c r="G151" s="42" t="s">
        <v>787</v>
      </c>
    </row>
    <row r="152" spans="1:7" ht="37.5" x14ac:dyDescent="0.3">
      <c r="A152" s="3" t="s">
        <v>833</v>
      </c>
      <c r="B152" s="3" t="s">
        <v>692</v>
      </c>
      <c r="C152" s="5">
        <v>25</v>
      </c>
      <c r="D152" s="5">
        <v>18</v>
      </c>
      <c r="E152" s="40">
        <v>614.91999999999996</v>
      </c>
      <c r="F152" s="40">
        <f t="shared" si="2"/>
        <v>614.91999999999996</v>
      </c>
      <c r="G152" s="42" t="s">
        <v>787</v>
      </c>
    </row>
    <row r="153" spans="1:7" ht="37.5" x14ac:dyDescent="0.3">
      <c r="A153" s="3" t="s">
        <v>834</v>
      </c>
      <c r="B153" s="3" t="s">
        <v>694</v>
      </c>
      <c r="C153" s="5">
        <v>25</v>
      </c>
      <c r="D153" s="5">
        <v>22</v>
      </c>
      <c r="E153" s="40">
        <v>721.72</v>
      </c>
      <c r="F153" s="40">
        <f t="shared" si="2"/>
        <v>721.72</v>
      </c>
      <c r="G153" s="42" t="s">
        <v>787</v>
      </c>
    </row>
    <row r="154" spans="1:7" ht="37.5" x14ac:dyDescent="0.3">
      <c r="A154" s="3" t="s">
        <v>835</v>
      </c>
      <c r="B154" s="3" t="s">
        <v>696</v>
      </c>
      <c r="C154" s="5">
        <v>25</v>
      </c>
      <c r="D154" s="5">
        <v>25</v>
      </c>
      <c r="E154" s="40">
        <v>826.28</v>
      </c>
      <c r="F154" s="40">
        <f t="shared" si="2"/>
        <v>826.28</v>
      </c>
      <c r="G154" s="42" t="s">
        <v>787</v>
      </c>
    </row>
    <row r="155" spans="1:7" ht="37.5" x14ac:dyDescent="0.3">
      <c r="A155" s="3" t="s">
        <v>836</v>
      </c>
      <c r="B155" s="3" t="s">
        <v>698</v>
      </c>
      <c r="C155" s="5">
        <v>25</v>
      </c>
      <c r="D155" s="5">
        <v>28</v>
      </c>
      <c r="E155" s="40">
        <v>853.99</v>
      </c>
      <c r="F155" s="40">
        <f t="shared" si="2"/>
        <v>853.99</v>
      </c>
      <c r="G155" s="42" t="s">
        <v>787</v>
      </c>
    </row>
    <row r="156" spans="1:7" ht="37.5" x14ac:dyDescent="0.3">
      <c r="A156" s="3" t="s">
        <v>837</v>
      </c>
      <c r="B156" s="3" t="s">
        <v>700</v>
      </c>
      <c r="C156" s="5">
        <v>25</v>
      </c>
      <c r="D156" s="5">
        <v>35</v>
      </c>
      <c r="E156" s="40">
        <v>949.09</v>
      </c>
      <c r="F156" s="40">
        <f t="shared" si="2"/>
        <v>949.09</v>
      </c>
      <c r="G156" s="42" t="s">
        <v>787</v>
      </c>
    </row>
    <row r="157" spans="1:7" ht="37.5" x14ac:dyDescent="0.3">
      <c r="A157" s="3" t="s">
        <v>838</v>
      </c>
      <c r="B157" s="3" t="s">
        <v>702</v>
      </c>
      <c r="C157" s="5">
        <v>25</v>
      </c>
      <c r="D157" s="5">
        <v>42</v>
      </c>
      <c r="E157" s="40">
        <v>1111.6400000000001</v>
      </c>
      <c r="F157" s="40">
        <f t="shared" si="2"/>
        <v>1111.6400000000001</v>
      </c>
      <c r="G157" s="42" t="s">
        <v>787</v>
      </c>
    </row>
    <row r="158" spans="1:7" ht="37.5" x14ac:dyDescent="0.3">
      <c r="A158" s="3" t="s">
        <v>839</v>
      </c>
      <c r="B158" s="3" t="s">
        <v>704</v>
      </c>
      <c r="C158" s="5">
        <v>25</v>
      </c>
      <c r="D158" s="5">
        <v>48</v>
      </c>
      <c r="E158" s="40">
        <v>1199</v>
      </c>
      <c r="F158" s="40">
        <f t="shared" si="2"/>
        <v>1199</v>
      </c>
      <c r="G158" s="42" t="s">
        <v>787</v>
      </c>
    </row>
    <row r="159" spans="1:7" ht="37.5" x14ac:dyDescent="0.3">
      <c r="A159" s="3" t="s">
        <v>840</v>
      </c>
      <c r="B159" s="3" t="s">
        <v>706</v>
      </c>
      <c r="C159" s="5">
        <v>25</v>
      </c>
      <c r="D159" s="5">
        <v>54</v>
      </c>
      <c r="E159" s="40">
        <v>1266.51</v>
      </c>
      <c r="F159" s="40">
        <f t="shared" si="2"/>
        <v>1266.51</v>
      </c>
      <c r="G159" s="42" t="s">
        <v>787</v>
      </c>
    </row>
    <row r="160" spans="1:7" ht="37.5" x14ac:dyDescent="0.3">
      <c r="A160" s="3" t="s">
        <v>841</v>
      </c>
      <c r="B160" s="3" t="s">
        <v>708</v>
      </c>
      <c r="C160" s="5">
        <v>25</v>
      </c>
      <c r="D160" s="5">
        <v>57</v>
      </c>
      <c r="E160" s="40">
        <v>1325.81</v>
      </c>
      <c r="F160" s="40">
        <f t="shared" si="2"/>
        <v>1325.81</v>
      </c>
      <c r="G160" s="42" t="s">
        <v>787</v>
      </c>
    </row>
    <row r="161" spans="1:7" ht="37.5" x14ac:dyDescent="0.3">
      <c r="A161" s="3" t="s">
        <v>842</v>
      </c>
      <c r="B161" s="3" t="s">
        <v>710</v>
      </c>
      <c r="C161" s="5">
        <v>25</v>
      </c>
      <c r="D161" s="5">
        <v>60</v>
      </c>
      <c r="E161" s="40">
        <v>1350.65</v>
      </c>
      <c r="F161" s="40">
        <f t="shared" si="2"/>
        <v>1350.65</v>
      </c>
      <c r="G161" s="42" t="s">
        <v>787</v>
      </c>
    </row>
    <row r="162" spans="1:7" ht="37.5" x14ac:dyDescent="0.3">
      <c r="A162" s="3" t="s">
        <v>843</v>
      </c>
      <c r="B162" s="3" t="s">
        <v>712</v>
      </c>
      <c r="C162" s="5">
        <v>25</v>
      </c>
      <c r="D162" s="5">
        <v>64</v>
      </c>
      <c r="E162" s="40">
        <v>1416.8</v>
      </c>
      <c r="F162" s="40">
        <f t="shared" si="2"/>
        <v>1416.8</v>
      </c>
      <c r="G162" s="42" t="s">
        <v>787</v>
      </c>
    </row>
    <row r="163" spans="1:7" ht="37.5" x14ac:dyDescent="0.3">
      <c r="A163" s="3" t="s">
        <v>844</v>
      </c>
      <c r="B163" s="3" t="s">
        <v>714</v>
      </c>
      <c r="C163" s="5">
        <v>25</v>
      </c>
      <c r="D163" s="5">
        <v>70</v>
      </c>
      <c r="E163" s="40">
        <v>1520.9</v>
      </c>
      <c r="F163" s="40">
        <f t="shared" si="2"/>
        <v>1520.9</v>
      </c>
      <c r="G163" s="42" t="s">
        <v>787</v>
      </c>
    </row>
    <row r="164" spans="1:7" ht="37.5" x14ac:dyDescent="0.3">
      <c r="A164" s="3" t="s">
        <v>845</v>
      </c>
      <c r="B164" s="3" t="s">
        <v>716</v>
      </c>
      <c r="C164" s="5">
        <v>25</v>
      </c>
      <c r="D164" s="5">
        <v>76</v>
      </c>
      <c r="E164" s="40">
        <v>1598.27</v>
      </c>
      <c r="F164" s="40">
        <f t="shared" si="2"/>
        <v>1598.27</v>
      </c>
      <c r="G164" s="42" t="s">
        <v>787</v>
      </c>
    </row>
    <row r="165" spans="1:7" ht="37.5" x14ac:dyDescent="0.3">
      <c r="A165" s="3" t="s">
        <v>846</v>
      </c>
      <c r="B165" s="3" t="s">
        <v>718</v>
      </c>
      <c r="C165" s="5">
        <v>25</v>
      </c>
      <c r="D165" s="5">
        <v>80</v>
      </c>
      <c r="E165" s="40">
        <v>1692.33</v>
      </c>
      <c r="F165" s="40">
        <f t="shared" si="2"/>
        <v>1692.33</v>
      </c>
      <c r="G165" s="42" t="s">
        <v>787</v>
      </c>
    </row>
    <row r="166" spans="1:7" ht="37.5" x14ac:dyDescent="0.3">
      <c r="A166" s="3" t="s">
        <v>847</v>
      </c>
      <c r="B166" s="3" t="s">
        <v>720</v>
      </c>
      <c r="C166" s="5">
        <v>25</v>
      </c>
      <c r="D166" s="5">
        <v>89</v>
      </c>
      <c r="E166" s="40">
        <v>1879.27</v>
      </c>
      <c r="F166" s="40">
        <f t="shared" si="2"/>
        <v>1879.27</v>
      </c>
      <c r="G166" s="42" t="s">
        <v>787</v>
      </c>
    </row>
    <row r="167" spans="1:7" ht="37.5" x14ac:dyDescent="0.3">
      <c r="A167" s="3" t="s">
        <v>848</v>
      </c>
      <c r="B167" s="3" t="s">
        <v>722</v>
      </c>
      <c r="C167" s="5">
        <v>25</v>
      </c>
      <c r="D167" s="5">
        <v>102</v>
      </c>
      <c r="E167" s="40">
        <v>2180.08</v>
      </c>
      <c r="F167" s="40">
        <f t="shared" si="2"/>
        <v>2180.08</v>
      </c>
      <c r="G167" s="42" t="s">
        <v>787</v>
      </c>
    </row>
    <row r="168" spans="1:7" ht="37.5" x14ac:dyDescent="0.3">
      <c r="A168" s="3" t="s">
        <v>849</v>
      </c>
      <c r="B168" s="3" t="s">
        <v>724</v>
      </c>
      <c r="C168" s="5">
        <v>25</v>
      </c>
      <c r="D168" s="5">
        <v>108</v>
      </c>
      <c r="E168" s="40">
        <v>2291.31</v>
      </c>
      <c r="F168" s="40">
        <f t="shared" si="2"/>
        <v>2291.31</v>
      </c>
      <c r="G168" s="42" t="s">
        <v>787</v>
      </c>
    </row>
    <row r="169" spans="1:7" ht="37.5" x14ac:dyDescent="0.3">
      <c r="A169" s="3" t="s">
        <v>850</v>
      </c>
      <c r="B169" s="3" t="s">
        <v>726</v>
      </c>
      <c r="C169" s="5">
        <v>25</v>
      </c>
      <c r="D169" s="5">
        <v>114</v>
      </c>
      <c r="E169" s="40">
        <v>2474.5</v>
      </c>
      <c r="F169" s="40">
        <f t="shared" si="2"/>
        <v>2474.5</v>
      </c>
      <c r="G169" s="42" t="s">
        <v>787</v>
      </c>
    </row>
    <row r="170" spans="1:7" ht="37.5" x14ac:dyDescent="0.3">
      <c r="A170" s="3" t="s">
        <v>851</v>
      </c>
      <c r="B170" s="3" t="s">
        <v>728</v>
      </c>
      <c r="C170" s="5">
        <v>25</v>
      </c>
      <c r="D170" s="5">
        <v>125</v>
      </c>
      <c r="E170" s="40">
        <v>2850.44</v>
      </c>
      <c r="F170" s="40">
        <f t="shared" si="2"/>
        <v>2850.44</v>
      </c>
      <c r="G170" s="42" t="s">
        <v>787</v>
      </c>
    </row>
    <row r="171" spans="1:7" ht="18.75" x14ac:dyDescent="0.3">
      <c r="A171" s="3" t="s">
        <v>852</v>
      </c>
      <c r="B171" s="3" t="s">
        <v>730</v>
      </c>
      <c r="C171" s="5">
        <v>25</v>
      </c>
      <c r="D171" s="5">
        <v>133</v>
      </c>
      <c r="E171" s="40">
        <v>2900.47</v>
      </c>
      <c r="F171" s="40">
        <f t="shared" si="2"/>
        <v>2900.47</v>
      </c>
      <c r="G171" s="42" t="s">
        <v>826</v>
      </c>
    </row>
    <row r="172" spans="1:7" ht="18.75" x14ac:dyDescent="0.3">
      <c r="A172" s="3" t="s">
        <v>853</v>
      </c>
      <c r="B172" s="3" t="s">
        <v>732</v>
      </c>
      <c r="C172" s="5">
        <v>25</v>
      </c>
      <c r="D172" s="5">
        <v>160</v>
      </c>
      <c r="E172" s="40">
        <v>3986.47</v>
      </c>
      <c r="F172" s="40">
        <f t="shared" si="2"/>
        <v>3986.47</v>
      </c>
      <c r="G172" s="42" t="s">
        <v>826</v>
      </c>
    </row>
    <row r="173" spans="1:7" ht="18.75" x14ac:dyDescent="0.3">
      <c r="A173" s="3" t="s">
        <v>854</v>
      </c>
      <c r="B173" s="3" t="s">
        <v>734</v>
      </c>
      <c r="C173" s="5">
        <v>25</v>
      </c>
      <c r="D173" s="5">
        <v>219</v>
      </c>
      <c r="E173" s="40" t="s">
        <v>138</v>
      </c>
      <c r="F173" s="40" t="e">
        <f t="shared" si="2"/>
        <v>#VALUE!</v>
      </c>
      <c r="G173" s="42" t="s">
        <v>826</v>
      </c>
    </row>
    <row r="174" spans="1:7" ht="37.5" x14ac:dyDescent="0.3">
      <c r="A174" s="3" t="s">
        <v>855</v>
      </c>
      <c r="B174" s="3" t="s">
        <v>736</v>
      </c>
      <c r="C174" s="5">
        <v>32</v>
      </c>
      <c r="D174" s="5">
        <v>10</v>
      </c>
      <c r="E174" s="40">
        <v>763.13</v>
      </c>
      <c r="F174" s="40">
        <f t="shared" si="2"/>
        <v>763.13</v>
      </c>
      <c r="G174" s="42" t="s">
        <v>787</v>
      </c>
    </row>
    <row r="175" spans="1:7" ht="37.5" x14ac:dyDescent="0.3">
      <c r="A175" s="3" t="s">
        <v>856</v>
      </c>
      <c r="B175" s="3" t="s">
        <v>738</v>
      </c>
      <c r="C175" s="5">
        <v>32</v>
      </c>
      <c r="D175" s="5">
        <v>12</v>
      </c>
      <c r="E175" s="40">
        <v>777.8</v>
      </c>
      <c r="F175" s="40">
        <f t="shared" si="2"/>
        <v>777.8</v>
      </c>
      <c r="G175" s="42" t="s">
        <v>787</v>
      </c>
    </row>
    <row r="176" spans="1:7" ht="37.5" x14ac:dyDescent="0.3">
      <c r="A176" s="3" t="s">
        <v>857</v>
      </c>
      <c r="B176" s="3" t="s">
        <v>740</v>
      </c>
      <c r="C176" s="5">
        <v>32</v>
      </c>
      <c r="D176" s="5">
        <v>15</v>
      </c>
      <c r="E176" s="40">
        <v>853.66</v>
      </c>
      <c r="F176" s="40">
        <f t="shared" si="2"/>
        <v>853.66</v>
      </c>
      <c r="G176" s="42" t="s">
        <v>787</v>
      </c>
    </row>
    <row r="177" spans="1:7" ht="37.5" x14ac:dyDescent="0.3">
      <c r="A177" s="3" t="s">
        <v>858</v>
      </c>
      <c r="B177" s="3" t="s">
        <v>742</v>
      </c>
      <c r="C177" s="5">
        <v>32</v>
      </c>
      <c r="D177" s="5">
        <v>18</v>
      </c>
      <c r="E177" s="40">
        <v>890.33</v>
      </c>
      <c r="F177" s="40">
        <f t="shared" si="2"/>
        <v>890.33</v>
      </c>
      <c r="G177" s="42" t="s">
        <v>787</v>
      </c>
    </row>
    <row r="178" spans="1:7" ht="37.5" x14ac:dyDescent="0.3">
      <c r="A178" s="3" t="s">
        <v>859</v>
      </c>
      <c r="B178" s="3" t="s">
        <v>744</v>
      </c>
      <c r="C178" s="5">
        <v>32</v>
      </c>
      <c r="D178" s="5">
        <v>22</v>
      </c>
      <c r="E178" s="40">
        <v>907.45</v>
      </c>
      <c r="F178" s="40">
        <f t="shared" si="2"/>
        <v>907.45</v>
      </c>
      <c r="G178" s="42" t="s">
        <v>787</v>
      </c>
    </row>
    <row r="179" spans="1:7" ht="37.5" x14ac:dyDescent="0.3">
      <c r="A179" s="3" t="s">
        <v>860</v>
      </c>
      <c r="B179" s="3" t="s">
        <v>746</v>
      </c>
      <c r="C179" s="5">
        <v>32</v>
      </c>
      <c r="D179" s="5">
        <v>25</v>
      </c>
      <c r="E179" s="40">
        <v>947.76</v>
      </c>
      <c r="F179" s="40">
        <f t="shared" si="2"/>
        <v>947.76</v>
      </c>
      <c r="G179" s="42" t="s">
        <v>787</v>
      </c>
    </row>
    <row r="180" spans="1:7" ht="37.5" x14ac:dyDescent="0.3">
      <c r="A180" s="3" t="s">
        <v>861</v>
      </c>
      <c r="B180" s="3" t="s">
        <v>748</v>
      </c>
      <c r="C180" s="5">
        <v>32</v>
      </c>
      <c r="D180" s="5">
        <v>28</v>
      </c>
      <c r="E180" s="40">
        <v>974.85</v>
      </c>
      <c r="F180" s="40">
        <f t="shared" si="2"/>
        <v>974.85</v>
      </c>
      <c r="G180" s="42" t="s">
        <v>787</v>
      </c>
    </row>
    <row r="181" spans="1:7" ht="37.5" x14ac:dyDescent="0.3">
      <c r="A181" s="3" t="s">
        <v>862</v>
      </c>
      <c r="B181" s="3" t="s">
        <v>750</v>
      </c>
      <c r="C181" s="5">
        <v>32</v>
      </c>
      <c r="D181" s="5">
        <v>35</v>
      </c>
      <c r="E181" s="40">
        <v>1028.75</v>
      </c>
      <c r="F181" s="40">
        <f t="shared" si="2"/>
        <v>1028.75</v>
      </c>
      <c r="G181" s="42" t="s">
        <v>787</v>
      </c>
    </row>
    <row r="182" spans="1:7" ht="37.5" x14ac:dyDescent="0.3">
      <c r="A182" s="3" t="s">
        <v>863</v>
      </c>
      <c r="B182" s="3" t="s">
        <v>752</v>
      </c>
      <c r="C182" s="5">
        <v>32</v>
      </c>
      <c r="D182" s="5">
        <v>42</v>
      </c>
      <c r="E182" s="40">
        <v>1203.26</v>
      </c>
      <c r="F182" s="40">
        <f t="shared" si="2"/>
        <v>1203.26</v>
      </c>
      <c r="G182" s="42" t="s">
        <v>787</v>
      </c>
    </row>
    <row r="183" spans="1:7" ht="37.5" x14ac:dyDescent="0.3">
      <c r="A183" s="3" t="s">
        <v>864</v>
      </c>
      <c r="B183" s="3" t="s">
        <v>754</v>
      </c>
      <c r="C183" s="5">
        <v>32</v>
      </c>
      <c r="D183" s="5">
        <v>48</v>
      </c>
      <c r="E183" s="40">
        <v>1305.4000000000001</v>
      </c>
      <c r="F183" s="40">
        <f t="shared" si="2"/>
        <v>1305.4000000000001</v>
      </c>
      <c r="G183" s="42" t="s">
        <v>787</v>
      </c>
    </row>
    <row r="184" spans="1:7" ht="37.5" x14ac:dyDescent="0.3">
      <c r="A184" s="3" t="s">
        <v>865</v>
      </c>
      <c r="B184" s="3" t="s">
        <v>756</v>
      </c>
      <c r="C184" s="5">
        <v>32</v>
      </c>
      <c r="D184" s="5">
        <v>54</v>
      </c>
      <c r="E184" s="40">
        <v>1381.82</v>
      </c>
      <c r="F184" s="40">
        <f t="shared" si="2"/>
        <v>1381.82</v>
      </c>
      <c r="G184" s="42" t="s">
        <v>787</v>
      </c>
    </row>
    <row r="185" spans="1:7" ht="37.5" x14ac:dyDescent="0.3">
      <c r="A185" s="3" t="s">
        <v>866</v>
      </c>
      <c r="B185" s="3" t="s">
        <v>758</v>
      </c>
      <c r="C185" s="5">
        <v>32</v>
      </c>
      <c r="D185" s="5">
        <v>57</v>
      </c>
      <c r="E185" s="40">
        <v>1390.61</v>
      </c>
      <c r="F185" s="40">
        <f t="shared" si="2"/>
        <v>1390.61</v>
      </c>
      <c r="G185" s="42" t="s">
        <v>787</v>
      </c>
    </row>
    <row r="186" spans="1:7" ht="37.5" x14ac:dyDescent="0.3">
      <c r="A186" s="3" t="s">
        <v>867</v>
      </c>
      <c r="B186" s="3" t="s">
        <v>760</v>
      </c>
      <c r="C186" s="5">
        <v>32</v>
      </c>
      <c r="D186" s="5">
        <v>60</v>
      </c>
      <c r="E186" s="40">
        <v>1395.05</v>
      </c>
      <c r="F186" s="40">
        <f t="shared" si="2"/>
        <v>1395.05</v>
      </c>
      <c r="G186" s="42" t="s">
        <v>787</v>
      </c>
    </row>
    <row r="187" spans="1:7" ht="37.5" x14ac:dyDescent="0.3">
      <c r="A187" s="3" t="s">
        <v>868</v>
      </c>
      <c r="B187" s="3" t="s">
        <v>762</v>
      </c>
      <c r="C187" s="5">
        <v>32</v>
      </c>
      <c r="D187" s="5">
        <v>64</v>
      </c>
      <c r="E187" s="40">
        <v>1531.29</v>
      </c>
      <c r="F187" s="40">
        <f t="shared" si="2"/>
        <v>1531.29</v>
      </c>
      <c r="G187" s="42" t="s">
        <v>787</v>
      </c>
    </row>
    <row r="188" spans="1:7" ht="37.5" x14ac:dyDescent="0.3">
      <c r="A188" s="3" t="s">
        <v>869</v>
      </c>
      <c r="B188" s="3" t="s">
        <v>764</v>
      </c>
      <c r="C188" s="5">
        <v>32</v>
      </c>
      <c r="D188" s="5">
        <v>70</v>
      </c>
      <c r="E188" s="40">
        <v>1719.48</v>
      </c>
      <c r="F188" s="40">
        <f t="shared" si="2"/>
        <v>1719.48</v>
      </c>
      <c r="G188" s="42" t="s">
        <v>787</v>
      </c>
    </row>
    <row r="189" spans="1:7" ht="37.5" x14ac:dyDescent="0.3">
      <c r="A189" s="3" t="s">
        <v>870</v>
      </c>
      <c r="B189" s="3" t="s">
        <v>766</v>
      </c>
      <c r="C189" s="5">
        <v>32</v>
      </c>
      <c r="D189" s="5">
        <v>76</v>
      </c>
      <c r="E189" s="40">
        <v>1799.31</v>
      </c>
      <c r="F189" s="40">
        <f t="shared" si="2"/>
        <v>1799.31</v>
      </c>
      <c r="G189" s="42" t="s">
        <v>787</v>
      </c>
    </row>
    <row r="190" spans="1:7" ht="37.5" x14ac:dyDescent="0.3">
      <c r="A190" s="3" t="s">
        <v>871</v>
      </c>
      <c r="B190" s="3" t="s">
        <v>768</v>
      </c>
      <c r="C190" s="5">
        <v>32</v>
      </c>
      <c r="D190" s="5">
        <v>80</v>
      </c>
      <c r="E190" s="40">
        <v>1931.04</v>
      </c>
      <c r="F190" s="40">
        <f t="shared" si="2"/>
        <v>1931.04</v>
      </c>
      <c r="G190" s="42" t="s">
        <v>787</v>
      </c>
    </row>
    <row r="191" spans="1:7" ht="37.5" x14ac:dyDescent="0.3">
      <c r="A191" s="3" t="s">
        <v>872</v>
      </c>
      <c r="B191" s="3" t="s">
        <v>770</v>
      </c>
      <c r="C191" s="5">
        <v>32</v>
      </c>
      <c r="D191" s="5">
        <v>89</v>
      </c>
      <c r="E191" s="40">
        <v>1932.04</v>
      </c>
      <c r="F191" s="40">
        <f t="shared" si="2"/>
        <v>1932.04</v>
      </c>
      <c r="G191" s="42" t="s">
        <v>787</v>
      </c>
    </row>
    <row r="192" spans="1:7" ht="37.5" x14ac:dyDescent="0.3">
      <c r="A192" s="3" t="s">
        <v>873</v>
      </c>
      <c r="B192" s="3" t="s">
        <v>772</v>
      </c>
      <c r="C192" s="5">
        <v>32</v>
      </c>
      <c r="D192" s="5">
        <v>102</v>
      </c>
      <c r="E192" s="40">
        <v>2320.79</v>
      </c>
      <c r="F192" s="40">
        <f t="shared" si="2"/>
        <v>2320.79</v>
      </c>
      <c r="G192" s="42" t="s">
        <v>787</v>
      </c>
    </row>
    <row r="193" spans="1:7" ht="37.5" x14ac:dyDescent="0.3">
      <c r="A193" s="3" t="s">
        <v>874</v>
      </c>
      <c r="B193" s="3" t="s">
        <v>774</v>
      </c>
      <c r="C193" s="5">
        <v>32</v>
      </c>
      <c r="D193" s="5">
        <v>108</v>
      </c>
      <c r="E193" s="40">
        <v>2418.35</v>
      </c>
      <c r="F193" s="40">
        <f t="shared" si="2"/>
        <v>2418.35</v>
      </c>
      <c r="G193" s="42" t="s">
        <v>787</v>
      </c>
    </row>
    <row r="194" spans="1:7" ht="37.5" x14ac:dyDescent="0.3">
      <c r="A194" s="3" t="s">
        <v>875</v>
      </c>
      <c r="B194" s="3" t="s">
        <v>776</v>
      </c>
      <c r="C194" s="5">
        <v>32</v>
      </c>
      <c r="D194" s="5">
        <v>114</v>
      </c>
      <c r="E194" s="40">
        <v>2811.23</v>
      </c>
      <c r="F194" s="40">
        <f t="shared" si="2"/>
        <v>2811.23</v>
      </c>
      <c r="G194" s="42" t="s">
        <v>787</v>
      </c>
    </row>
    <row r="195" spans="1:7" ht="18.75" x14ac:dyDescent="0.3">
      <c r="A195" s="3" t="s">
        <v>876</v>
      </c>
      <c r="B195" s="3" t="s">
        <v>778</v>
      </c>
      <c r="C195" s="5">
        <v>32</v>
      </c>
      <c r="D195" s="5">
        <v>133</v>
      </c>
      <c r="E195" s="40">
        <v>4160.1000000000004</v>
      </c>
      <c r="F195" s="40">
        <f t="shared" si="2"/>
        <v>4160.1000000000004</v>
      </c>
      <c r="G195" s="42" t="s">
        <v>826</v>
      </c>
    </row>
    <row r="196" spans="1:7" ht="18.75" x14ac:dyDescent="0.3">
      <c r="A196" s="3" t="s">
        <v>877</v>
      </c>
      <c r="B196" s="3" t="s">
        <v>780</v>
      </c>
      <c r="C196" s="5">
        <v>32</v>
      </c>
      <c r="D196" s="5">
        <v>140</v>
      </c>
      <c r="E196" s="40">
        <v>3669.11</v>
      </c>
      <c r="F196" s="40">
        <f t="shared" si="2"/>
        <v>3669.11</v>
      </c>
      <c r="G196" s="42" t="s">
        <v>826</v>
      </c>
    </row>
    <row r="197" spans="1:7" ht="18.75" x14ac:dyDescent="0.3">
      <c r="A197" s="3" t="s">
        <v>878</v>
      </c>
      <c r="B197" s="3" t="s">
        <v>782</v>
      </c>
      <c r="C197" s="5">
        <v>32</v>
      </c>
      <c r="D197" s="5">
        <v>160</v>
      </c>
      <c r="E197" s="40">
        <v>4147.1400000000003</v>
      </c>
      <c r="F197" s="40">
        <f t="shared" si="2"/>
        <v>4147.1400000000003</v>
      </c>
      <c r="G197" s="42" t="s">
        <v>826</v>
      </c>
    </row>
    <row r="198" spans="1:7" ht="18.75" x14ac:dyDescent="0.3">
      <c r="A198" s="3" t="s">
        <v>879</v>
      </c>
      <c r="B198" s="3" t="s">
        <v>784</v>
      </c>
      <c r="C198" s="5">
        <v>32</v>
      </c>
      <c r="D198" s="5">
        <v>219</v>
      </c>
      <c r="E198" s="40" t="s">
        <v>138</v>
      </c>
      <c r="F198" s="40"/>
      <c r="G198" s="42" t="s">
        <v>826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B3" sqref="B3"/>
    </sheetView>
  </sheetViews>
  <sheetFormatPr defaultRowHeight="15" x14ac:dyDescent="0.25"/>
  <cols>
    <col min="1" max="1" width="12.7109375" customWidth="1"/>
    <col min="2" max="2" width="43.7109375" customWidth="1"/>
    <col min="3" max="3" width="22.7109375" customWidth="1"/>
    <col min="4" max="4" width="17.85546875" customWidth="1"/>
    <col min="5" max="5" width="28.7109375" customWidth="1"/>
    <col min="6" max="6" width="14.42578125" customWidth="1"/>
  </cols>
  <sheetData>
    <row r="3" spans="1:5" ht="31.5" x14ac:dyDescent="0.25">
      <c r="A3" s="22" t="s">
        <v>407</v>
      </c>
      <c r="B3" s="25" t="s">
        <v>0</v>
      </c>
      <c r="C3" s="25" t="s">
        <v>3</v>
      </c>
      <c r="D3" s="25" t="s">
        <v>2</v>
      </c>
      <c r="E3" s="26" t="s">
        <v>1</v>
      </c>
    </row>
    <row r="4" spans="1:5" x14ac:dyDescent="0.25">
      <c r="A4" s="22" t="s">
        <v>880</v>
      </c>
      <c r="B4" s="29" t="s">
        <v>881</v>
      </c>
      <c r="C4" s="27">
        <v>60</v>
      </c>
      <c r="D4" s="27">
        <v>219</v>
      </c>
      <c r="E4" s="28">
        <v>29295</v>
      </c>
    </row>
    <row r="5" spans="1:5" x14ac:dyDescent="0.25">
      <c r="A5" s="22" t="s">
        <v>882</v>
      </c>
      <c r="B5" s="29" t="s">
        <v>883</v>
      </c>
      <c r="C5" s="27">
        <v>60</v>
      </c>
      <c r="D5" s="27">
        <v>273</v>
      </c>
      <c r="E5" s="28">
        <v>46777</v>
      </c>
    </row>
    <row r="6" spans="1:5" x14ac:dyDescent="0.25">
      <c r="A6" s="22" t="s">
        <v>884</v>
      </c>
      <c r="B6" s="29" t="s">
        <v>885</v>
      </c>
      <c r="C6" s="27">
        <v>60</v>
      </c>
      <c r="D6" s="27">
        <v>324</v>
      </c>
      <c r="E6" s="28">
        <v>51030</v>
      </c>
    </row>
    <row r="7" spans="1:5" x14ac:dyDescent="0.25">
      <c r="A7" s="22" t="s">
        <v>886</v>
      </c>
      <c r="B7" s="29" t="s">
        <v>887</v>
      </c>
      <c r="C7" s="27">
        <v>60</v>
      </c>
      <c r="D7" s="27">
        <v>356</v>
      </c>
      <c r="E7" s="28">
        <v>53707</v>
      </c>
    </row>
    <row r="8" spans="1:5" x14ac:dyDescent="0.25">
      <c r="A8" s="22" t="s">
        <v>888</v>
      </c>
      <c r="B8" s="29" t="s">
        <v>889</v>
      </c>
      <c r="C8" s="27">
        <v>60</v>
      </c>
      <c r="D8" s="27">
        <v>368</v>
      </c>
      <c r="E8" s="28">
        <v>57487</v>
      </c>
    </row>
    <row r="9" spans="1:5" x14ac:dyDescent="0.25">
      <c r="A9" s="22" t="s">
        <v>890</v>
      </c>
      <c r="B9" s="29" t="s">
        <v>891</v>
      </c>
      <c r="C9" s="27">
        <v>60</v>
      </c>
      <c r="D9" s="27">
        <v>406</v>
      </c>
      <c r="E9" s="28">
        <v>68775</v>
      </c>
    </row>
    <row r="10" spans="1:5" x14ac:dyDescent="0.25">
      <c r="A10" s="22" t="s">
        <v>892</v>
      </c>
      <c r="B10" s="22" t="s">
        <v>893</v>
      </c>
      <c r="C10" s="27">
        <v>60</v>
      </c>
      <c r="D10" s="27">
        <v>508</v>
      </c>
      <c r="E10" s="28">
        <v>91980</v>
      </c>
    </row>
    <row r="11" spans="1:5" x14ac:dyDescent="0.25">
      <c r="A11" s="22" t="s">
        <v>894</v>
      </c>
      <c r="B11" s="22" t="s">
        <v>895</v>
      </c>
      <c r="C11" s="27">
        <v>60</v>
      </c>
      <c r="D11" s="27">
        <v>609</v>
      </c>
      <c r="E11" s="28">
        <v>96075</v>
      </c>
    </row>
    <row r="12" spans="1:5" x14ac:dyDescent="0.25">
      <c r="A12" s="22" t="s">
        <v>896</v>
      </c>
      <c r="B12" s="22" t="s">
        <v>897</v>
      </c>
      <c r="C12" s="27">
        <v>60</v>
      </c>
      <c r="D12" s="27">
        <v>711</v>
      </c>
      <c r="E12" s="28">
        <v>99540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Isoterm SM</vt:lpstr>
      <vt:lpstr>Isoterm SM в компл. с хомутом</vt:lpstr>
      <vt:lpstr>Isoterm 170</vt:lpstr>
      <vt:lpstr>Опоры</vt:lpstr>
      <vt:lpstr>Компл. хомут+опора</vt:lpstr>
      <vt:lpstr>Isoterm Ultima</vt:lpstr>
      <vt:lpstr>Isoterm IF 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2023-12-12T07:45:15Z</dcterms:modified>
</cp:coreProperties>
</file>